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0100" sheetId="1" r:id="rId1"/>
  </sheets>
  <definedNames>
    <definedName name="_1">'0100'!#REF!</definedName>
    <definedName name="_1_">'0100'!#REF!</definedName>
    <definedName name="_2">'0100'!#REF!</definedName>
    <definedName name="_2_">'0100'!#REF!</definedName>
    <definedName name="_4">'0100'!#REF!</definedName>
    <definedName name="_4_">'0100'!#REF!</definedName>
    <definedName name="_OKATO_">'0100'!#REF!</definedName>
    <definedName name="_OKPO_">'0100'!#REF!</definedName>
    <definedName name="_xlnm.Print_Area" localSheetId="0">'0100'!$A$1:$L$40</definedName>
  </definedNames>
  <calcPr fullCalcOnLoad="1"/>
</workbook>
</file>

<file path=xl/sharedStrings.xml><?xml version="1.0" encoding="utf-8"?>
<sst xmlns="http://schemas.openxmlformats.org/spreadsheetml/2006/main" count="114" uniqueCount="73">
  <si>
    <t>РП</t>
  </si>
  <si>
    <t>ЦС</t>
  </si>
  <si>
    <t>ВР</t>
  </si>
  <si>
    <t>местные</t>
  </si>
  <si>
    <t>областные</t>
  </si>
  <si>
    <t>в том числе</t>
  </si>
  <si>
    <t>федеральные</t>
  </si>
  <si>
    <t>Кассовое исполнение, руб.</t>
  </si>
  <si>
    <t>2</t>
  </si>
  <si>
    <t>3</t>
  </si>
  <si>
    <t>4</t>
  </si>
  <si>
    <t>5</t>
  </si>
  <si>
    <t>7</t>
  </si>
  <si>
    <t>8</t>
  </si>
  <si>
    <t>9</t>
  </si>
  <si>
    <t>11</t>
  </si>
  <si>
    <t>12</t>
  </si>
  <si>
    <t>13</t>
  </si>
  <si>
    <t>Главный бухгалтер</t>
  </si>
  <si>
    <t>Всего</t>
  </si>
  <si>
    <t>(наименование ГРБС,муниципального образования)</t>
  </si>
  <si>
    <t xml:space="preserve">Всего </t>
  </si>
  <si>
    <t>Годовые назначения, руб.</t>
  </si>
  <si>
    <t>СВЕДЕНИЯ О РАСХОДАХ НА РЕАЛИЗАЦИЮ ЦЕЛЕВЫХ ПРОГРАММ</t>
  </si>
  <si>
    <t>Наименованиецелевых программ</t>
  </si>
  <si>
    <t>итого по программе</t>
  </si>
  <si>
    <t>Приложение № 5 к приказу финансового отдела от 09.01.2012 № 1</t>
  </si>
  <si>
    <t>0409</t>
  </si>
  <si>
    <t>0503</t>
  </si>
  <si>
    <t>0801</t>
  </si>
  <si>
    <t>1001</t>
  </si>
  <si>
    <t>0309</t>
  </si>
  <si>
    <t xml:space="preserve">   </t>
  </si>
  <si>
    <t>540</t>
  </si>
  <si>
    <t>0113</t>
  </si>
  <si>
    <t>0104</t>
  </si>
  <si>
    <t>0</t>
  </si>
  <si>
    <t>Администрация Фомино-Свечниковского сельского поселения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</si>
  <si>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 «У</t>
    </r>
    <r>
      <rPr>
        <sz val="14"/>
        <rFont val="Times New Roman"/>
        <family val="1"/>
      </rPr>
      <t>правление муниципальными финансами и создание условий для эффективного управления»</t>
    </r>
  </si>
  <si>
    <t>х</t>
  </si>
  <si>
    <t>Муниципальная программа Фомино-Свечниковского сельского поселения «Охрана окружающей среды и рациональное природопользование»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</si>
  <si>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</t>
    </r>
    <r>
      <rPr>
        <sz val="14"/>
        <rFont val="Times New Roman"/>
        <family val="1"/>
      </rPr>
      <t xml:space="preserve"> «Обеспечение качественными жилищно-коммунальными  услугами населения Фомино-Свечниковского сельского поселения»</t>
    </r>
  </si>
  <si>
    <t>Муниципальная программа Фомино-Свечниковского сельского поселения «Энергоэффективность и развитие энергетики»</t>
  </si>
  <si>
    <t>Муниципальная программа Фомино-Свечниковского сельского поселения «Социальная поддержка граждан»</t>
  </si>
  <si>
    <t>Глава Фомино-Свечниковского с/п</t>
  </si>
  <si>
    <t>С.Н.Гаврилов</t>
  </si>
  <si>
    <t xml:space="preserve">Исполнитель: Иванова В.И. </t>
  </si>
  <si>
    <t>36-3-24</t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</si>
  <si>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«</t>
    </r>
    <r>
      <rPr>
        <sz val="14"/>
        <rFont val="Times New Roman"/>
        <family val="1"/>
      </rPr>
      <t>Обеспечение общественного порядка и противодействие преступности»</t>
    </r>
  </si>
  <si>
    <r>
      <t xml:space="preserve">Муниципальная программа </t>
    </r>
    <r>
      <rPr>
        <sz val="14"/>
        <color indexed="8"/>
        <rFont val="Times New Roman"/>
        <family val="1"/>
      </rPr>
      <t>Фомино-Свечниковского сельского поселения «</t>
    </r>
    <r>
      <rPr>
        <sz val="14"/>
        <rFont val="Times New Roman"/>
        <family val="1"/>
      </rPr>
      <t>Защита населения и территории от чрезвычайных ситуаций, обеспечение пожарной безопасности и безопасности людей на водных объектах»</t>
    </r>
  </si>
  <si>
    <t>Муниципальная программа Фомино-Свечниковского сельского поселения «Развитие транспортной системы»</t>
  </si>
  <si>
    <r>
      <t xml:space="preserve">Муниципальная программа </t>
    </r>
    <r>
      <rPr>
        <sz val="14"/>
        <color indexed="8"/>
        <rFont val="Times New Roman"/>
        <family val="1"/>
      </rPr>
      <t xml:space="preserve">Фомино-Свечниковского сельского поселения «Развитие культуры и туризма </t>
    </r>
    <r>
      <rPr>
        <sz val="14"/>
        <rFont val="Times New Roman"/>
        <family val="1"/>
      </rPr>
      <t>»</t>
    </r>
  </si>
  <si>
    <t xml:space="preserve">Е.С.Бацунова </t>
  </si>
  <si>
    <t>итого по програме</t>
  </si>
  <si>
    <t>Муниципальная программа Фомино-Свечниковского сельского поселения "Муниципальная политика"</t>
  </si>
  <si>
    <t>0705</t>
  </si>
  <si>
    <t>по состоянию на 1 февраля 2016 года</t>
  </si>
  <si>
    <t>01 0 00 00000</t>
  </si>
  <si>
    <t>02 0 00 00000</t>
  </si>
  <si>
    <t>03 0 00 00000</t>
  </si>
  <si>
    <t>04 0 00 00000</t>
  </si>
  <si>
    <t>240, 850</t>
  </si>
  <si>
    <t>540, 240</t>
  </si>
  <si>
    <t>05 0 00 00000</t>
  </si>
  <si>
    <t>610, 540, 240</t>
  </si>
  <si>
    <t>06 0 00 00000</t>
  </si>
  <si>
    <t>240</t>
  </si>
  <si>
    <t>07 0 00 00000</t>
  </si>
  <si>
    <t>08 0 00 00000</t>
  </si>
  <si>
    <t>09 0 00 00000</t>
  </si>
  <si>
    <t>10 0 00 00000</t>
  </si>
  <si>
    <t>310</t>
  </si>
  <si>
    <t>0502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</si>
</sst>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d\ mmmm\ yyyy\ &quot;г.&quot;"/>
    <numFmt numFmtId="170" formatCode="#,##0.000"/>
    <numFmt numFmtId="171" formatCode="#,##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i/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b/>
      <sz val="11"/>
      <name val="Arial Cyr"/>
      <family val="0"/>
    </font>
    <font>
      <b/>
      <sz val="2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49" fontId="22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2" fontId="26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49" fontId="26" fillId="10" borderId="10" xfId="0" applyNumberFormat="1" applyFont="1" applyFill="1" applyBorder="1" applyAlignment="1">
      <alignment horizontal="center" vertical="center" wrapText="1"/>
    </xf>
    <xf numFmtId="2" fontId="26" fillId="10" borderId="10" xfId="0" applyNumberFormat="1" applyFont="1" applyFill="1" applyBorder="1" applyAlignment="1">
      <alignment horizontal="center" vertical="center" wrapText="1"/>
    </xf>
    <xf numFmtId="0" fontId="26" fillId="1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0" fontId="22" fillId="24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39"/>
  <sheetViews>
    <sheetView tabSelected="1" view="pageBreakPreview" zoomScale="75" zoomScaleSheetLayoutView="75" workbookViewId="0" topLeftCell="A19">
      <selection activeCell="B23" sqref="B23"/>
    </sheetView>
  </sheetViews>
  <sheetFormatPr defaultColWidth="9.00390625" defaultRowHeight="12.75"/>
  <cols>
    <col min="1" max="1" width="50.125" style="1" customWidth="1"/>
    <col min="2" max="2" width="11.75390625" style="1" customWidth="1"/>
    <col min="3" max="3" width="20.875" style="1" customWidth="1"/>
    <col min="4" max="4" width="8.25390625" style="1" customWidth="1"/>
    <col min="5" max="5" width="21.875" style="1" customWidth="1"/>
    <col min="6" max="6" width="21.625" style="1" customWidth="1"/>
    <col min="7" max="7" width="21.375" style="1" customWidth="1"/>
    <col min="8" max="8" width="21.00390625" style="23" customWidth="1"/>
    <col min="9" max="9" width="22.125" style="1" customWidth="1"/>
    <col min="10" max="10" width="22.625" style="1" customWidth="1"/>
    <col min="11" max="11" width="24.375" style="1" customWidth="1"/>
    <col min="12" max="12" width="26.25390625" style="23" customWidth="1"/>
    <col min="13" max="16384" width="9.125" style="1" customWidth="1"/>
  </cols>
  <sheetData>
    <row r="1" spans="7:12" ht="36.75" customHeight="1">
      <c r="G1" s="52"/>
      <c r="H1" s="53"/>
      <c r="K1" s="48" t="s">
        <v>26</v>
      </c>
      <c r="L1" s="49"/>
    </row>
    <row r="2" spans="1:12" ht="36.75" customHeight="1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4"/>
      <c r="L2" s="24"/>
    </row>
    <row r="3" spans="7:12" ht="36.75" customHeight="1">
      <c r="G3" s="4"/>
      <c r="H3" s="24"/>
      <c r="K3" s="4"/>
      <c r="L3" s="24"/>
    </row>
    <row r="4" spans="1:10" ht="18.75">
      <c r="A4" s="51" t="s">
        <v>37</v>
      </c>
      <c r="B4" s="51"/>
      <c r="C4" s="51"/>
      <c r="D4" s="51"/>
      <c r="E4" s="51"/>
      <c r="F4" s="51"/>
      <c r="G4" s="51"/>
      <c r="H4" s="51"/>
      <c r="I4" s="51"/>
      <c r="J4" s="51"/>
    </row>
    <row r="5" spans="1:10" ht="12.75">
      <c r="A5" s="50" t="s">
        <v>20</v>
      </c>
      <c r="B5" s="50"/>
      <c r="C5" s="50"/>
      <c r="D5" s="50"/>
      <c r="E5" s="50"/>
      <c r="F5" s="50"/>
      <c r="G5" s="50"/>
      <c r="H5" s="50"/>
      <c r="I5" s="50"/>
      <c r="J5" s="50"/>
    </row>
    <row r="7" spans="4:9" ht="18.75" customHeight="1">
      <c r="D7" s="1" t="s">
        <v>32</v>
      </c>
      <c r="E7" s="33" t="s">
        <v>56</v>
      </c>
      <c r="F7" s="33"/>
      <c r="G7" s="33"/>
      <c r="H7" s="47"/>
      <c r="I7" s="47"/>
    </row>
    <row r="8" spans="1:12" s="2" customFormat="1" ht="18.75">
      <c r="A8" s="38" t="s">
        <v>24</v>
      </c>
      <c r="B8" s="38" t="s">
        <v>0</v>
      </c>
      <c r="C8" s="38" t="s">
        <v>1</v>
      </c>
      <c r="D8" s="38" t="s">
        <v>2</v>
      </c>
      <c r="E8" s="34" t="s">
        <v>22</v>
      </c>
      <c r="F8" s="35"/>
      <c r="G8" s="35"/>
      <c r="H8" s="35"/>
      <c r="I8" s="34" t="s">
        <v>7</v>
      </c>
      <c r="J8" s="35"/>
      <c r="K8" s="35"/>
      <c r="L8" s="35"/>
    </row>
    <row r="9" spans="1:21" s="2" customFormat="1" ht="18.75" customHeight="1">
      <c r="A9" s="38"/>
      <c r="B9" s="38"/>
      <c r="C9" s="38"/>
      <c r="D9" s="38"/>
      <c r="E9" s="40" t="s">
        <v>19</v>
      </c>
      <c r="F9" s="36" t="s">
        <v>5</v>
      </c>
      <c r="G9" s="37"/>
      <c r="H9" s="37"/>
      <c r="I9" s="40" t="s">
        <v>19</v>
      </c>
      <c r="J9" s="36" t="s">
        <v>5</v>
      </c>
      <c r="K9" s="37"/>
      <c r="L9" s="37"/>
      <c r="M9" s="10"/>
      <c r="N9" s="10"/>
      <c r="O9" s="10"/>
      <c r="P9" s="10"/>
      <c r="Q9" s="10"/>
      <c r="R9" s="10"/>
      <c r="S9" s="10"/>
      <c r="T9" s="10"/>
      <c r="U9" s="10"/>
    </row>
    <row r="10" spans="1:21" s="2" customFormat="1" ht="18.75" customHeight="1">
      <c r="A10" s="38"/>
      <c r="B10" s="38"/>
      <c r="C10" s="38"/>
      <c r="D10" s="38"/>
      <c r="E10" s="41"/>
      <c r="F10" s="36"/>
      <c r="G10" s="37"/>
      <c r="H10" s="37"/>
      <c r="I10" s="41"/>
      <c r="J10" s="36"/>
      <c r="K10" s="37"/>
      <c r="L10" s="37"/>
      <c r="M10" s="10"/>
      <c r="N10" s="10"/>
      <c r="O10" s="10"/>
      <c r="P10" s="10"/>
      <c r="Q10" s="10"/>
      <c r="R10" s="10"/>
      <c r="S10" s="10"/>
      <c r="T10" s="10"/>
      <c r="U10" s="10"/>
    </row>
    <row r="11" spans="1:21" s="2" customFormat="1" ht="18.75" customHeight="1">
      <c r="A11" s="38"/>
      <c r="B11" s="38"/>
      <c r="C11" s="38"/>
      <c r="D11" s="38"/>
      <c r="E11" s="41"/>
      <c r="F11" s="43" t="s">
        <v>6</v>
      </c>
      <c r="G11" s="43" t="s">
        <v>4</v>
      </c>
      <c r="H11" s="45" t="s">
        <v>3</v>
      </c>
      <c r="I11" s="41"/>
      <c r="J11" s="43" t="s">
        <v>6</v>
      </c>
      <c r="K11" s="43" t="s">
        <v>4</v>
      </c>
      <c r="L11" s="45" t="s">
        <v>3</v>
      </c>
      <c r="M11" s="10"/>
      <c r="N11" s="10"/>
      <c r="O11" s="10"/>
      <c r="P11" s="10"/>
      <c r="Q11" s="10"/>
      <c r="R11" s="10"/>
      <c r="S11" s="10"/>
      <c r="T11" s="10"/>
      <c r="U11" s="10"/>
    </row>
    <row r="12" spans="1:21" s="2" customFormat="1" ht="18.75" customHeight="1">
      <c r="A12" s="39"/>
      <c r="B12" s="39"/>
      <c r="C12" s="55"/>
      <c r="D12" s="55"/>
      <c r="E12" s="42"/>
      <c r="F12" s="44"/>
      <c r="G12" s="44"/>
      <c r="H12" s="46"/>
      <c r="I12" s="42"/>
      <c r="J12" s="44"/>
      <c r="K12" s="44"/>
      <c r="L12" s="46"/>
      <c r="M12" s="10"/>
      <c r="N12" s="10"/>
      <c r="O12" s="10"/>
      <c r="P12" s="10"/>
      <c r="Q12" s="10"/>
      <c r="R12" s="10"/>
      <c r="S12" s="10"/>
      <c r="T12" s="10"/>
      <c r="U12" s="10"/>
    </row>
    <row r="13" spans="1:12" ht="20.25" customHeight="1" thickBot="1">
      <c r="A13" s="3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25">
        <v>10</v>
      </c>
      <c r="I13" s="3" t="s">
        <v>15</v>
      </c>
      <c r="J13" s="3" t="s">
        <v>16</v>
      </c>
      <c r="K13" s="3" t="s">
        <v>17</v>
      </c>
      <c r="L13" s="25">
        <v>14</v>
      </c>
    </row>
    <row r="14" spans="1:12" ht="97.5" customHeight="1" thickBot="1">
      <c r="A14" s="31" t="s">
        <v>38</v>
      </c>
      <c r="B14" s="5" t="s">
        <v>35</v>
      </c>
      <c r="C14" s="5" t="s">
        <v>69</v>
      </c>
      <c r="D14" s="5" t="s">
        <v>33</v>
      </c>
      <c r="E14" s="11">
        <f>F14+G14+H14</f>
        <v>70020</v>
      </c>
      <c r="F14" s="11" t="s">
        <v>36</v>
      </c>
      <c r="G14" s="11" t="s">
        <v>36</v>
      </c>
      <c r="H14" s="22">
        <v>70020</v>
      </c>
      <c r="I14" s="11">
        <f>J14+K14+L14</f>
        <v>0</v>
      </c>
      <c r="J14" s="11" t="s">
        <v>36</v>
      </c>
      <c r="K14" s="11" t="s">
        <v>36</v>
      </c>
      <c r="L14" s="22">
        <v>0</v>
      </c>
    </row>
    <row r="15" spans="1:12" s="14" customFormat="1" ht="20.25" customHeight="1" thickBot="1">
      <c r="A15" s="12" t="s">
        <v>25</v>
      </c>
      <c r="B15" s="17" t="s">
        <v>39</v>
      </c>
      <c r="C15" s="17" t="s">
        <v>39</v>
      </c>
      <c r="D15" s="17" t="s">
        <v>39</v>
      </c>
      <c r="E15" s="13">
        <f>E14</f>
        <v>70020</v>
      </c>
      <c r="F15" s="13" t="str">
        <f aca="true" t="shared" si="0" ref="F15:L15">F14</f>
        <v>0</v>
      </c>
      <c r="G15" s="13" t="str">
        <f t="shared" si="0"/>
        <v>0</v>
      </c>
      <c r="H15" s="13">
        <f t="shared" si="0"/>
        <v>70020</v>
      </c>
      <c r="I15" s="13">
        <f t="shared" si="0"/>
        <v>0</v>
      </c>
      <c r="J15" s="13" t="str">
        <f t="shared" si="0"/>
        <v>0</v>
      </c>
      <c r="K15" s="13" t="str">
        <f t="shared" si="0"/>
        <v>0</v>
      </c>
      <c r="L15" s="13">
        <f t="shared" si="0"/>
        <v>0</v>
      </c>
    </row>
    <row r="16" spans="1:12" ht="95.25" customHeight="1" thickBot="1">
      <c r="A16" s="31" t="s">
        <v>48</v>
      </c>
      <c r="B16" s="5" t="s">
        <v>34</v>
      </c>
      <c r="C16" s="5" t="s">
        <v>59</v>
      </c>
      <c r="D16" s="5" t="s">
        <v>61</v>
      </c>
      <c r="E16" s="22">
        <f>F16+G16+H16</f>
        <v>57600</v>
      </c>
      <c r="F16" s="11" t="s">
        <v>36</v>
      </c>
      <c r="G16" s="11" t="s">
        <v>36</v>
      </c>
      <c r="H16" s="22">
        <v>57600</v>
      </c>
      <c r="I16" s="11">
        <f>J16+K16+L16</f>
        <v>0</v>
      </c>
      <c r="J16" s="11" t="s">
        <v>36</v>
      </c>
      <c r="K16" s="11" t="s">
        <v>36</v>
      </c>
      <c r="L16" s="22">
        <v>0</v>
      </c>
    </row>
    <row r="17" spans="1:12" s="16" customFormat="1" ht="18.75" thickBot="1">
      <c r="A17" s="12" t="s">
        <v>25</v>
      </c>
      <c r="B17" s="15" t="s">
        <v>39</v>
      </c>
      <c r="C17" s="15" t="s">
        <v>39</v>
      </c>
      <c r="D17" s="15" t="s">
        <v>39</v>
      </c>
      <c r="E17" s="13">
        <f>E16</f>
        <v>57600</v>
      </c>
      <c r="F17" s="13" t="str">
        <f>F16</f>
        <v>0</v>
      </c>
      <c r="G17" s="13" t="str">
        <f>G16</f>
        <v>0</v>
      </c>
      <c r="H17" s="13">
        <f>H16</f>
        <v>57600</v>
      </c>
      <c r="I17" s="13">
        <f>I16</f>
        <v>0</v>
      </c>
      <c r="J17" s="13" t="s">
        <v>36</v>
      </c>
      <c r="K17" s="13" t="s">
        <v>36</v>
      </c>
      <c r="L17" s="13">
        <f>L16</f>
        <v>0</v>
      </c>
    </row>
    <row r="18" spans="1:12" s="6" customFormat="1" ht="116.25" customHeight="1" thickBot="1">
      <c r="A18" s="31" t="s">
        <v>49</v>
      </c>
      <c r="B18" s="5" t="s">
        <v>31</v>
      </c>
      <c r="C18" s="5" t="s">
        <v>60</v>
      </c>
      <c r="D18" s="5" t="s">
        <v>62</v>
      </c>
      <c r="E18" s="11">
        <f>F18+G18+H18</f>
        <v>99100</v>
      </c>
      <c r="F18" s="11">
        <v>0</v>
      </c>
      <c r="G18" s="11">
        <v>0</v>
      </c>
      <c r="H18" s="22">
        <v>99100</v>
      </c>
      <c r="I18" s="11">
        <f>J18+K18+L18</f>
        <v>0</v>
      </c>
      <c r="J18" s="11" t="s">
        <v>36</v>
      </c>
      <c r="K18" s="11" t="s">
        <v>36</v>
      </c>
      <c r="L18" s="22">
        <v>0</v>
      </c>
    </row>
    <row r="19" spans="1:12" s="16" customFormat="1" ht="18.75" thickBot="1">
      <c r="A19" s="12" t="s">
        <v>25</v>
      </c>
      <c r="B19" s="15" t="s">
        <v>39</v>
      </c>
      <c r="C19" s="15" t="s">
        <v>39</v>
      </c>
      <c r="D19" s="15" t="s">
        <v>39</v>
      </c>
      <c r="E19" s="13">
        <f>SUM(E18:E18)</f>
        <v>99100</v>
      </c>
      <c r="F19" s="13">
        <f>SUM(F18:F18)</f>
        <v>0</v>
      </c>
      <c r="G19" s="13">
        <f>SUM(G18:G18)</f>
        <v>0</v>
      </c>
      <c r="H19" s="13">
        <f>SUM(H18:H18)</f>
        <v>99100</v>
      </c>
      <c r="I19" s="13">
        <f>I18</f>
        <v>0</v>
      </c>
      <c r="J19" s="13" t="s">
        <v>36</v>
      </c>
      <c r="K19" s="13" t="s">
        <v>36</v>
      </c>
      <c r="L19" s="13">
        <f>L18</f>
        <v>0</v>
      </c>
    </row>
    <row r="20" spans="1:12" s="2" customFormat="1" ht="66.75" customHeight="1" thickBot="1">
      <c r="A20" s="32" t="s">
        <v>50</v>
      </c>
      <c r="B20" s="5" t="s">
        <v>27</v>
      </c>
      <c r="C20" s="5" t="s">
        <v>67</v>
      </c>
      <c r="D20" s="5" t="s">
        <v>66</v>
      </c>
      <c r="E20" s="11">
        <f>F20+G20+H20</f>
        <v>669700</v>
      </c>
      <c r="F20" s="11">
        <v>0</v>
      </c>
      <c r="G20" s="11"/>
      <c r="H20" s="22">
        <v>669700</v>
      </c>
      <c r="I20" s="11">
        <f>J20+K20+L20</f>
        <v>0</v>
      </c>
      <c r="J20" s="11" t="s">
        <v>36</v>
      </c>
      <c r="K20" s="11">
        <v>0</v>
      </c>
      <c r="L20" s="22">
        <v>0</v>
      </c>
    </row>
    <row r="21" spans="1:12" s="16" customFormat="1" ht="18.75" thickBot="1">
      <c r="A21" s="12" t="s">
        <v>25</v>
      </c>
      <c r="B21" s="15" t="s">
        <v>39</v>
      </c>
      <c r="C21" s="15" t="s">
        <v>39</v>
      </c>
      <c r="D21" s="15" t="s">
        <v>39</v>
      </c>
      <c r="E21" s="13">
        <f aca="true" t="shared" si="1" ref="E21:K21">SUM(E20:E20)</f>
        <v>669700</v>
      </c>
      <c r="F21" s="13">
        <f t="shared" si="1"/>
        <v>0</v>
      </c>
      <c r="G21" s="13">
        <f t="shared" si="1"/>
        <v>0</v>
      </c>
      <c r="H21" s="13">
        <f t="shared" si="1"/>
        <v>669700</v>
      </c>
      <c r="I21" s="13">
        <f>I20</f>
        <v>0</v>
      </c>
      <c r="J21" s="13">
        <f t="shared" si="1"/>
        <v>0</v>
      </c>
      <c r="K21" s="13">
        <f t="shared" si="1"/>
        <v>0</v>
      </c>
      <c r="L21" s="13">
        <f>L20</f>
        <v>0</v>
      </c>
    </row>
    <row r="22" spans="1:12" s="2" customFormat="1" ht="116.25" customHeight="1" thickBot="1">
      <c r="A22" s="31" t="s">
        <v>41</v>
      </c>
      <c r="B22" s="5" t="s">
        <v>72</v>
      </c>
      <c r="C22" s="5" t="s">
        <v>58</v>
      </c>
      <c r="D22" s="5" t="s">
        <v>66</v>
      </c>
      <c r="E22" s="11">
        <f>F22+G22+H22</f>
        <v>1000</v>
      </c>
      <c r="F22" s="11">
        <v>0</v>
      </c>
      <c r="G22" s="11">
        <v>0</v>
      </c>
      <c r="H22" s="22">
        <v>1000</v>
      </c>
      <c r="I22" s="11">
        <f>J22+K22+L22</f>
        <v>0</v>
      </c>
      <c r="J22" s="11">
        <v>0</v>
      </c>
      <c r="K22" s="11">
        <v>0</v>
      </c>
      <c r="L22" s="22">
        <v>0</v>
      </c>
    </row>
    <row r="23" spans="1:12" s="2" customFormat="1" ht="75.75" thickBot="1">
      <c r="A23" s="32" t="s">
        <v>40</v>
      </c>
      <c r="B23" s="5" t="s">
        <v>28</v>
      </c>
      <c r="C23" s="5" t="s">
        <v>65</v>
      </c>
      <c r="D23" s="5" t="s">
        <v>66</v>
      </c>
      <c r="E23" s="11">
        <f>F23+G23+H23</f>
        <v>23600</v>
      </c>
      <c r="F23" s="11">
        <v>0</v>
      </c>
      <c r="G23" s="11">
        <v>0</v>
      </c>
      <c r="H23" s="22">
        <v>23600</v>
      </c>
      <c r="I23" s="11">
        <f>J23+K23+L23</f>
        <v>0</v>
      </c>
      <c r="J23" s="11">
        <v>0</v>
      </c>
      <c r="K23" s="11">
        <v>0</v>
      </c>
      <c r="L23" s="22">
        <v>0</v>
      </c>
    </row>
    <row r="24" spans="1:12" s="2" customFormat="1" ht="75.75" thickBot="1">
      <c r="A24" s="31" t="s">
        <v>42</v>
      </c>
      <c r="B24" s="5" t="s">
        <v>28</v>
      </c>
      <c r="C24" s="5" t="s">
        <v>68</v>
      </c>
      <c r="D24" s="5" t="s">
        <v>66</v>
      </c>
      <c r="E24" s="11">
        <f>F24+G24+H24</f>
        <v>20000</v>
      </c>
      <c r="F24" s="11">
        <v>0</v>
      </c>
      <c r="G24" s="11">
        <v>0</v>
      </c>
      <c r="H24" s="22">
        <v>20000</v>
      </c>
      <c r="I24" s="11">
        <f>J24+K24+L24</f>
        <v>0</v>
      </c>
      <c r="J24" s="11">
        <v>0</v>
      </c>
      <c r="K24" s="11">
        <v>0</v>
      </c>
      <c r="L24" s="22">
        <v>0</v>
      </c>
    </row>
    <row r="25" spans="1:12" s="16" customFormat="1" ht="18.75" thickBot="1">
      <c r="A25" s="12" t="s">
        <v>25</v>
      </c>
      <c r="B25" s="15"/>
      <c r="C25" s="15"/>
      <c r="D25" s="15"/>
      <c r="E25" s="13">
        <f aca="true" t="shared" si="2" ref="E25:L25">SUM(E22:E24)</f>
        <v>44600</v>
      </c>
      <c r="F25" s="13">
        <f t="shared" si="2"/>
        <v>0</v>
      </c>
      <c r="G25" s="13">
        <f t="shared" si="2"/>
        <v>0</v>
      </c>
      <c r="H25" s="13">
        <f t="shared" si="2"/>
        <v>44600</v>
      </c>
      <c r="I25" s="13">
        <f>I22+I23+I24</f>
        <v>0</v>
      </c>
      <c r="J25" s="13">
        <f t="shared" si="2"/>
        <v>0</v>
      </c>
      <c r="K25" s="13">
        <f t="shared" si="2"/>
        <v>0</v>
      </c>
      <c r="L25" s="13">
        <f t="shared" si="2"/>
        <v>0</v>
      </c>
    </row>
    <row r="26" spans="1:12" s="6" customFormat="1" ht="67.5" customHeight="1" thickBot="1">
      <c r="A26" s="31" t="s">
        <v>51</v>
      </c>
      <c r="B26" s="5" t="s">
        <v>29</v>
      </c>
      <c r="C26" s="5" t="s">
        <v>63</v>
      </c>
      <c r="D26" s="5" t="s">
        <v>64</v>
      </c>
      <c r="E26" s="11">
        <f>F26+G26+H26</f>
        <v>1518700</v>
      </c>
      <c r="F26" s="11">
        <v>0</v>
      </c>
      <c r="G26" s="11">
        <v>0</v>
      </c>
      <c r="H26" s="22">
        <v>1518700</v>
      </c>
      <c r="I26" s="11">
        <f>J26+K26+L26</f>
        <v>33531.2</v>
      </c>
      <c r="J26" s="11">
        <v>0</v>
      </c>
      <c r="K26" s="11">
        <v>0</v>
      </c>
      <c r="L26" s="22">
        <v>33531.2</v>
      </c>
    </row>
    <row r="27" spans="1:12" s="16" customFormat="1" ht="18.75" thickBot="1">
      <c r="A27" s="12" t="s">
        <v>25</v>
      </c>
      <c r="B27" s="15"/>
      <c r="C27" s="15"/>
      <c r="D27" s="15"/>
      <c r="E27" s="13">
        <f aca="true" t="shared" si="3" ref="E27:L27">SUM(E26:E26)</f>
        <v>1518700</v>
      </c>
      <c r="F27" s="13">
        <f t="shared" si="3"/>
        <v>0</v>
      </c>
      <c r="G27" s="13">
        <f t="shared" si="3"/>
        <v>0</v>
      </c>
      <c r="H27" s="13">
        <f t="shared" si="3"/>
        <v>1518700</v>
      </c>
      <c r="I27" s="13">
        <f t="shared" si="3"/>
        <v>33531.2</v>
      </c>
      <c r="J27" s="13">
        <f t="shared" si="3"/>
        <v>0</v>
      </c>
      <c r="K27" s="13">
        <f t="shared" si="3"/>
        <v>0</v>
      </c>
      <c r="L27" s="13">
        <f t="shared" si="3"/>
        <v>33531.2</v>
      </c>
    </row>
    <row r="28" spans="1:12" s="6" customFormat="1" ht="72" customHeight="1" thickBot="1">
      <c r="A28" s="32" t="s">
        <v>43</v>
      </c>
      <c r="B28" s="5" t="s">
        <v>30</v>
      </c>
      <c r="C28" s="5" t="s">
        <v>57</v>
      </c>
      <c r="D28" s="5" t="s">
        <v>71</v>
      </c>
      <c r="E28" s="11">
        <f>F28+G28+H28</f>
        <v>53400</v>
      </c>
      <c r="F28" s="11">
        <v>0</v>
      </c>
      <c r="G28" s="11">
        <v>0</v>
      </c>
      <c r="H28" s="22">
        <v>53400</v>
      </c>
      <c r="I28" s="11">
        <f>J28+K28+L28</f>
        <v>4383.59</v>
      </c>
      <c r="J28" s="11">
        <v>0</v>
      </c>
      <c r="K28" s="11">
        <v>0</v>
      </c>
      <c r="L28" s="22">
        <v>4383.59</v>
      </c>
    </row>
    <row r="29" spans="1:12" s="16" customFormat="1" ht="18">
      <c r="A29" s="12" t="s">
        <v>25</v>
      </c>
      <c r="B29" s="15"/>
      <c r="C29" s="15"/>
      <c r="D29" s="15"/>
      <c r="E29" s="13">
        <f>SUM(E28:E28)</f>
        <v>53400</v>
      </c>
      <c r="F29" s="13">
        <f aca="true" t="shared" si="4" ref="F29:L29">SUM(F28:F28)</f>
        <v>0</v>
      </c>
      <c r="G29" s="13">
        <f t="shared" si="4"/>
        <v>0</v>
      </c>
      <c r="H29" s="13">
        <f t="shared" si="4"/>
        <v>53400</v>
      </c>
      <c r="I29" s="13">
        <f>I28</f>
        <v>4383.59</v>
      </c>
      <c r="J29" s="13">
        <f t="shared" si="4"/>
        <v>0</v>
      </c>
      <c r="K29" s="13">
        <f t="shared" si="4"/>
        <v>0</v>
      </c>
      <c r="L29" s="13">
        <f t="shared" si="4"/>
        <v>4383.59</v>
      </c>
    </row>
    <row r="30" spans="1:12" s="29" customFormat="1" ht="56.25">
      <c r="A30" s="27" t="s">
        <v>54</v>
      </c>
      <c r="B30" s="28" t="s">
        <v>55</v>
      </c>
      <c r="C30" s="30" t="s">
        <v>70</v>
      </c>
      <c r="D30" s="28" t="s">
        <v>66</v>
      </c>
      <c r="E30" s="22">
        <f>F30+G30+H30</f>
        <v>5500</v>
      </c>
      <c r="F30" s="22">
        <v>0</v>
      </c>
      <c r="G30" s="22">
        <v>0</v>
      </c>
      <c r="H30" s="22">
        <v>5500</v>
      </c>
      <c r="I30" s="22">
        <f>J30+K30+L30</f>
        <v>0</v>
      </c>
      <c r="J30" s="22">
        <v>0</v>
      </c>
      <c r="K30" s="22">
        <v>0</v>
      </c>
      <c r="L30" s="22">
        <v>0</v>
      </c>
    </row>
    <row r="31" spans="1:12" s="16" customFormat="1" ht="18">
      <c r="A31" s="12" t="s">
        <v>53</v>
      </c>
      <c r="B31" s="15"/>
      <c r="C31" s="15"/>
      <c r="D31" s="15"/>
      <c r="E31" s="13">
        <f aca="true" t="shared" si="5" ref="E31:L31">E30</f>
        <v>5500</v>
      </c>
      <c r="F31" s="13">
        <f t="shared" si="5"/>
        <v>0</v>
      </c>
      <c r="G31" s="13">
        <f t="shared" si="5"/>
        <v>0</v>
      </c>
      <c r="H31" s="13">
        <f t="shared" si="5"/>
        <v>5500</v>
      </c>
      <c r="I31" s="13">
        <f t="shared" si="5"/>
        <v>0</v>
      </c>
      <c r="J31" s="13">
        <f t="shared" si="5"/>
        <v>0</v>
      </c>
      <c r="K31" s="13">
        <f t="shared" si="5"/>
        <v>0</v>
      </c>
      <c r="L31" s="13">
        <f t="shared" si="5"/>
        <v>0</v>
      </c>
    </row>
    <row r="32" spans="1:12" s="20" customFormat="1" ht="18">
      <c r="A32" s="18" t="s">
        <v>21</v>
      </c>
      <c r="B32" s="18"/>
      <c r="C32" s="18"/>
      <c r="D32" s="18"/>
      <c r="E32" s="19">
        <f>E17+E19+E21+E25+E27+E29+E15+E30</f>
        <v>2518620</v>
      </c>
      <c r="F32" s="19">
        <f aca="true" t="shared" si="6" ref="F32:K32">F17+F19+F21+F25+F27+F29+F15</f>
        <v>0</v>
      </c>
      <c r="G32" s="19">
        <f t="shared" si="6"/>
        <v>0</v>
      </c>
      <c r="H32" s="19">
        <f>H17+H19+H21+H25+H27+H29+H15+H30</f>
        <v>2518620</v>
      </c>
      <c r="I32" s="19">
        <f>I29+I27+I25+I21+I19+I17+I15+I30</f>
        <v>37914.78999999999</v>
      </c>
      <c r="J32" s="19">
        <f t="shared" si="6"/>
        <v>0</v>
      </c>
      <c r="K32" s="19">
        <f t="shared" si="6"/>
        <v>0</v>
      </c>
      <c r="L32" s="19">
        <f>L17+L19+L21+L25+L27+L29+L15+L30</f>
        <v>37914.78999999999</v>
      </c>
    </row>
    <row r="33" spans="1:12" s="6" customFormat="1" ht="18">
      <c r="A33" s="7"/>
      <c r="B33" s="7"/>
      <c r="C33" s="7"/>
      <c r="D33" s="7"/>
      <c r="E33" s="8"/>
      <c r="F33" s="8"/>
      <c r="G33" s="8"/>
      <c r="H33" s="26"/>
      <c r="I33" s="8"/>
      <c r="J33" s="8"/>
      <c r="K33" s="8"/>
      <c r="L33" s="26"/>
    </row>
    <row r="34" spans="1:11" ht="18">
      <c r="A34" s="9" t="s">
        <v>44</v>
      </c>
      <c r="B34" s="2"/>
      <c r="C34" s="2"/>
      <c r="D34" s="2"/>
      <c r="E34" s="2" t="s">
        <v>45</v>
      </c>
      <c r="F34" s="2"/>
      <c r="G34" s="2"/>
      <c r="I34" s="2"/>
      <c r="J34" s="2"/>
      <c r="K34" s="2"/>
    </row>
    <row r="35" spans="1:11" ht="18">
      <c r="A35" s="9"/>
      <c r="B35" s="2"/>
      <c r="C35" s="2"/>
      <c r="D35" s="2"/>
      <c r="E35" s="2"/>
      <c r="F35" s="2"/>
      <c r="G35" s="2"/>
      <c r="I35" s="2"/>
      <c r="J35" s="2"/>
      <c r="K35" s="2"/>
    </row>
    <row r="36" spans="1:11" ht="18">
      <c r="A36" s="9" t="s">
        <v>18</v>
      </c>
      <c r="B36" s="2"/>
      <c r="C36" s="2"/>
      <c r="D36" s="2"/>
      <c r="E36" s="2" t="s">
        <v>52</v>
      </c>
      <c r="F36" s="2"/>
      <c r="G36" s="2"/>
      <c r="J36" s="2"/>
      <c r="K36" s="2"/>
    </row>
    <row r="37" spans="1:11" ht="18">
      <c r="A37" s="9"/>
      <c r="B37" s="2"/>
      <c r="C37" s="2"/>
      <c r="D37" s="2"/>
      <c r="E37" s="2"/>
      <c r="F37" s="2"/>
      <c r="G37" s="2"/>
      <c r="I37" s="2"/>
      <c r="J37" s="2"/>
      <c r="K37" s="2"/>
    </row>
    <row r="38" ht="15">
      <c r="A38" s="21" t="s">
        <v>46</v>
      </c>
    </row>
    <row r="39" ht="15">
      <c r="A39" s="21" t="s">
        <v>47</v>
      </c>
    </row>
  </sheetData>
  <sheetProtection/>
  <mergeCells count="23">
    <mergeCell ref="A8:A12"/>
    <mergeCell ref="F11:F12"/>
    <mergeCell ref="G11:G12"/>
    <mergeCell ref="H11:H12"/>
    <mergeCell ref="C8:C12"/>
    <mergeCell ref="E9:E12"/>
    <mergeCell ref="F9:H10"/>
    <mergeCell ref="D8:D12"/>
    <mergeCell ref="E8:H8"/>
    <mergeCell ref="K1:L1"/>
    <mergeCell ref="A5:J5"/>
    <mergeCell ref="A4:J4"/>
    <mergeCell ref="G1:H1"/>
    <mergeCell ref="A2:J2"/>
    <mergeCell ref="E7:G7"/>
    <mergeCell ref="I8:L8"/>
    <mergeCell ref="J9:L10"/>
    <mergeCell ref="B8:B12"/>
    <mergeCell ref="I9:I12"/>
    <mergeCell ref="J11:J12"/>
    <mergeCell ref="K11:K12"/>
    <mergeCell ref="L11:L12"/>
    <mergeCell ref="H7:I7"/>
  </mergeCells>
  <printOptions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52" r:id="rId1"/>
  <headerFooter alignWithMargins="0">
    <oddFooter>&amp;C&amp;Z&amp;F&amp;RСтраница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2015-11-27T07:05:49Z</cp:lastPrinted>
  <dcterms:created xsi:type="dcterms:W3CDTF">2007-07-10T07:46:12Z</dcterms:created>
  <dcterms:modified xsi:type="dcterms:W3CDTF">2016-02-03T08:26:39Z</dcterms:modified>
  <cp:category/>
  <cp:version/>
  <cp:contentType/>
  <cp:contentStatus/>
</cp:coreProperties>
</file>