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480" windowWidth="10635" windowHeight="4350" tabRatio="599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5">'Лист6'!$A$1:$J$31</definedName>
  </definedNames>
  <calcPr fullCalcOnLoad="1"/>
</workbook>
</file>

<file path=xl/sharedStrings.xml><?xml version="1.0" encoding="utf-8"?>
<sst xmlns="http://schemas.openxmlformats.org/spreadsheetml/2006/main" count="347" uniqueCount="82">
  <si>
    <t>Вид продукции</t>
  </si>
  <si>
    <t>Овощи</t>
  </si>
  <si>
    <t>Плоды и ягоды</t>
  </si>
  <si>
    <t>Виноград</t>
  </si>
  <si>
    <t>Молоко</t>
  </si>
  <si>
    <t>Яйца</t>
  </si>
  <si>
    <t>тонн</t>
  </si>
  <si>
    <t>тыс. штук</t>
  </si>
  <si>
    <t>центнеров</t>
  </si>
  <si>
    <t>тыс. руб.</t>
  </si>
  <si>
    <t>оценка</t>
  </si>
  <si>
    <t>Картофель</t>
  </si>
  <si>
    <t>-"-</t>
  </si>
  <si>
    <t xml:space="preserve">                                   Производство основных видов продукции</t>
  </si>
  <si>
    <t xml:space="preserve">                    Сельхозпредприятия (крупные, средние, малые, подсобные)</t>
  </si>
  <si>
    <t xml:space="preserve">                                  прогноз</t>
  </si>
  <si>
    <t>в том числе:</t>
  </si>
  <si>
    <t xml:space="preserve">крупных и средних </t>
  </si>
  <si>
    <t>малых</t>
  </si>
  <si>
    <t>Убыток убыточных предприятий - всего</t>
  </si>
  <si>
    <t>прочих предприятий сельского хозяйства</t>
  </si>
  <si>
    <t>Шерсть (физический вес)</t>
  </si>
  <si>
    <t>Показатели</t>
  </si>
  <si>
    <t>Прочая продукция сельского хозяйства</t>
  </si>
  <si>
    <t>Рыболовство:</t>
  </si>
  <si>
    <t>индекс производства</t>
  </si>
  <si>
    <t>в % к предыдущему году</t>
  </si>
  <si>
    <t>Рыбоводство:</t>
  </si>
  <si>
    <t>Улов рыбы в естественных водоемах и прудах</t>
  </si>
  <si>
    <t>Индекс производства продукции сельского хозяйства в хозяйствах всех категорий</t>
  </si>
  <si>
    <t>% к предыдущему году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</si>
  <si>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</si>
  <si>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</si>
  <si>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</si>
  <si>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</si>
  <si>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</si>
  <si>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</si>
  <si>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</si>
  <si>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 xml:space="preserve">Объем продукции сельского хозяйства в хозяйствах всех категорий </t>
  </si>
  <si>
    <t>тыс.руб. в ценах соответствующих лет</t>
  </si>
  <si>
    <t xml:space="preserve">           Район (город)</t>
  </si>
  <si>
    <t xml:space="preserve">          Крестьянские (фермерские) хозяйства и индивидуальные предприниматели </t>
  </si>
  <si>
    <t xml:space="preserve">                                             Все категории хозяйств</t>
  </si>
  <si>
    <t xml:space="preserve">                                   Личные подсобные хозяйства населения </t>
  </si>
  <si>
    <t>тыс. руб</t>
  </si>
  <si>
    <t>Произведено (реализовано на убой) скота и птицы в живом весе</t>
  </si>
  <si>
    <t>шт.</t>
  </si>
  <si>
    <t>2014 год</t>
  </si>
  <si>
    <t>2015 год</t>
  </si>
  <si>
    <t>2016 год</t>
  </si>
  <si>
    <t>х</t>
  </si>
  <si>
    <t>2017 год</t>
  </si>
  <si>
    <t>Печатать всю книгу ! Соблюдать указанные ед.измерения! После запятой - один знак!</t>
  </si>
  <si>
    <r>
      <t>Зерно</t>
    </r>
    <r>
      <rPr>
        <b/>
        <i/>
        <sz val="10"/>
        <rFont val="Tahoma"/>
        <family val="2"/>
      </rPr>
      <t xml:space="preserve"> </t>
    </r>
    <r>
      <rPr>
        <i/>
        <sz val="10"/>
        <rFont val="Tahoma"/>
        <family val="2"/>
      </rPr>
      <t>(в весе после доработки)</t>
    </r>
  </si>
  <si>
    <r>
      <t xml:space="preserve">Подсолнечник </t>
    </r>
    <r>
      <rPr>
        <i/>
        <sz val="10"/>
        <rFont val="Tahoma"/>
        <family val="2"/>
      </rPr>
      <t>(бункерный/первоначальный вес)</t>
    </r>
  </si>
  <si>
    <r>
      <t>Сахарная свекла /фабричная/</t>
    </r>
    <r>
      <rPr>
        <b/>
        <i/>
        <sz val="10"/>
        <rFont val="Tahoma"/>
        <family val="2"/>
      </rPr>
      <t xml:space="preserve">                 </t>
    </r>
    <r>
      <rPr>
        <i/>
        <sz val="10"/>
        <rFont val="Tahoma"/>
        <family val="2"/>
      </rPr>
      <t>(в весе после доработки)</t>
    </r>
  </si>
  <si>
    <r>
      <t xml:space="preserve">Лен                                                              </t>
    </r>
    <r>
      <rPr>
        <i/>
        <sz val="10"/>
        <rFont val="Tahoma"/>
        <family val="2"/>
      </rPr>
      <t>(первоначально-оприходованный вес)</t>
    </r>
  </si>
  <si>
    <t>отчет</t>
  </si>
  <si>
    <t>2018 год</t>
  </si>
  <si>
    <t>2019 год</t>
  </si>
  <si>
    <t>2020 год</t>
  </si>
  <si>
    <t xml:space="preserve">                II.   Прогноз развития сельского хозяйства, рыболовства и рыбоводства  на 2018 - 2020 годы</t>
  </si>
  <si>
    <t xml:space="preserve">                        Прогноз развития сельского хозяйства на 2018 - 2020 годы</t>
  </si>
  <si>
    <t>Темп к предыдущему году, %</t>
  </si>
  <si>
    <t>Число предприятий, занятых сельхозпроизводством - всего</t>
  </si>
  <si>
    <t>Прибыль прибыльных предприятий - всего</t>
  </si>
  <si>
    <t xml:space="preserve">Финансовый результат </t>
  </si>
  <si>
    <t>Единица измерения</t>
  </si>
  <si>
    <t>прогноз</t>
  </si>
  <si>
    <t>%</t>
  </si>
  <si>
    <t>Темп к предыдущему году</t>
  </si>
  <si>
    <t xml:space="preserve">из них: не перешедших на единый с/х налог </t>
  </si>
  <si>
    <t>Прогноз развития сельского хозяйства на 2018 - 2020 годы</t>
  </si>
  <si>
    <t xml:space="preserve"> Результаты финансовой деятельности сельхозпредприятий и сельхозорганизаций</t>
  </si>
  <si>
    <t>2020 г. в %               к 2014 г.</t>
  </si>
  <si>
    <t>2017 г. в %                к 2016 г.</t>
  </si>
  <si>
    <t>тыс.руб. в ценах                              соответствующих лет</t>
  </si>
  <si>
    <t>объем отгруженных товаров собственного                                     производства, выполненных работ и услуг</t>
  </si>
  <si>
    <t>Сельское хозяйство</t>
  </si>
  <si>
    <t xml:space="preserve">           Район </t>
  </si>
  <si>
    <t xml:space="preserve">           Район</t>
  </si>
  <si>
    <t>Фомино-Свечниковского сельского поселения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</si>
</sst>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</numFmts>
  <fonts count="60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7.5"/>
      <name val="Arial Cyr"/>
      <family val="2"/>
    </font>
    <font>
      <b/>
      <i/>
      <sz val="10"/>
      <name val="Arial Cyr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2"/>
    </font>
    <font>
      <b/>
      <sz val="8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i/>
      <sz val="9"/>
      <name val="Arial Cyr"/>
      <family val="2"/>
    </font>
    <font>
      <b/>
      <u val="single"/>
      <sz val="9"/>
      <name val="Arial Cyr"/>
      <family val="2"/>
    </font>
    <font>
      <b/>
      <u val="single"/>
      <sz val="10"/>
      <name val="Arial Cyr"/>
      <family val="2"/>
    </font>
    <font>
      <sz val="10"/>
      <color indexed="16"/>
      <name val="Arial Cyr"/>
      <family val="2"/>
    </font>
    <font>
      <sz val="8"/>
      <name val="Arial Cyr"/>
      <family val="0"/>
    </font>
    <font>
      <sz val="14"/>
      <color indexed="8"/>
      <name val="Times New Roman"/>
      <family val="1"/>
    </font>
    <font>
      <sz val="9"/>
      <name val="Arial Cyr"/>
      <family val="0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Arial Cyr"/>
      <family val="0"/>
    </font>
    <font>
      <i/>
      <sz val="8"/>
      <name val="Tahoma"/>
      <family val="2"/>
    </font>
    <font>
      <b/>
      <i/>
      <sz val="11"/>
      <color indexed="10"/>
      <name val="Times New Roman"/>
      <family val="1"/>
    </font>
    <font>
      <b/>
      <sz val="10.5"/>
      <name val="Tahoma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7" borderId="1" applyNumberFormat="0" applyAlignment="0" applyProtection="0"/>
    <xf numFmtId="0" fontId="46" fillId="20" borderId="2" applyNumberFormat="0" applyAlignment="0" applyProtection="0"/>
    <xf numFmtId="0" fontId="47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1" borderId="7" applyNumberFormat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4" borderId="0" applyNumberFormat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11" fillId="0" borderId="0" xfId="0" applyFont="1" applyBorder="1" applyAlignment="1">
      <alignment shrinkToFi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9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16" xfId="0" applyFont="1" applyBorder="1" applyAlignment="1">
      <alignment/>
    </xf>
    <xf numFmtId="0" fontId="25" fillId="0" borderId="16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4" fillId="0" borderId="0" xfId="0" applyFont="1" applyBorder="1" applyAlignment="1">
      <alignment horizontal="left"/>
    </xf>
    <xf numFmtId="0" fontId="21" fillId="0" borderId="17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5" fillId="0" borderId="21" xfId="0" applyFont="1" applyBorder="1" applyAlignment="1">
      <alignment vertical="center"/>
    </xf>
    <xf numFmtId="0" fontId="34" fillId="0" borderId="21" xfId="0" applyFont="1" applyBorder="1" applyAlignment="1" quotePrefix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18" fillId="0" borderId="20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/>
    </xf>
    <xf numFmtId="0" fontId="21" fillId="0" borderId="21" xfId="0" applyFont="1" applyFill="1" applyBorder="1" applyAlignment="1">
      <alignment horizontal="left" vertical="center" wrapText="1"/>
    </xf>
    <xf numFmtId="0" fontId="31" fillId="0" borderId="21" xfId="0" applyFont="1" applyBorder="1" applyAlignment="1">
      <alignment horizontal="left" vertical="center"/>
    </xf>
    <xf numFmtId="0" fontId="38" fillId="0" borderId="0" xfId="0" applyFont="1" applyAlignment="1">
      <alignment horizontal="left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 quotePrefix="1">
      <alignment horizontal="center" vertical="center"/>
    </xf>
    <xf numFmtId="0" fontId="39" fillId="0" borderId="24" xfId="0" applyFont="1" applyBorder="1" applyAlignment="1" quotePrefix="1">
      <alignment horizontal="left" vertical="center"/>
    </xf>
    <xf numFmtId="0" fontId="20" fillId="0" borderId="24" xfId="0" applyFont="1" applyBorder="1" applyAlignment="1">
      <alignment horizontal="center" vertical="center"/>
    </xf>
    <xf numFmtId="0" fontId="39" fillId="0" borderId="24" xfId="0" applyFont="1" applyBorder="1" applyAlignment="1">
      <alignment horizontal="left" vertical="center"/>
    </xf>
    <xf numFmtId="0" fontId="19" fillId="0" borderId="25" xfId="0" applyFont="1" applyBorder="1" applyAlignment="1">
      <alignment vertical="center"/>
    </xf>
    <xf numFmtId="0" fontId="21" fillId="0" borderId="21" xfId="0" applyFont="1" applyBorder="1" applyAlignment="1">
      <alignment horizontal="left" vertical="center"/>
    </xf>
    <xf numFmtId="175" fontId="18" fillId="0" borderId="23" xfId="0" applyNumberFormat="1" applyFont="1" applyBorder="1" applyAlignment="1">
      <alignment horizontal="center" vertical="center"/>
    </xf>
    <xf numFmtId="175" fontId="18" fillId="0" borderId="24" xfId="0" applyNumberFormat="1" applyFont="1" applyBorder="1" applyAlignment="1">
      <alignment horizontal="center" vertical="center"/>
    </xf>
    <xf numFmtId="175" fontId="27" fillId="0" borderId="24" xfId="0" applyNumberFormat="1" applyFont="1" applyBorder="1" applyAlignment="1">
      <alignment horizontal="center" vertical="center"/>
    </xf>
    <xf numFmtId="175" fontId="2" fillId="0" borderId="25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vertical="center"/>
    </xf>
    <xf numFmtId="0" fontId="18" fillId="0" borderId="23" xfId="0" applyFont="1" applyBorder="1" applyAlignment="1">
      <alignment horizontal="left" vertical="center"/>
    </xf>
    <xf numFmtId="0" fontId="31" fillId="0" borderId="24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/>
    </xf>
    <xf numFmtId="0" fontId="21" fillId="0" borderId="24" xfId="0" applyFont="1" applyFill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20" fillId="0" borderId="21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left" vertical="center"/>
    </xf>
    <xf numFmtId="0" fontId="20" fillId="0" borderId="21" xfId="0" applyFont="1" applyBorder="1" applyAlignment="1" quotePrefix="1">
      <alignment horizontal="center" vertical="center"/>
    </xf>
    <xf numFmtId="0" fontId="39" fillId="0" borderId="21" xfId="0" applyFont="1" applyBorder="1" applyAlignment="1" quotePrefix="1">
      <alignment horizontal="left" vertical="center"/>
    </xf>
    <xf numFmtId="175" fontId="18" fillId="0" borderId="26" xfId="0" applyNumberFormat="1" applyFont="1" applyBorder="1" applyAlignment="1">
      <alignment horizontal="center" vertical="center"/>
    </xf>
    <xf numFmtId="175" fontId="18" fillId="0" borderId="19" xfId="0" applyNumberFormat="1" applyFont="1" applyBorder="1" applyAlignment="1">
      <alignment horizontal="center" vertical="center"/>
    </xf>
    <xf numFmtId="175" fontId="0" fillId="0" borderId="14" xfId="0" applyNumberFormat="1" applyBorder="1" applyAlignment="1">
      <alignment horizontal="center" vertical="center"/>
    </xf>
    <xf numFmtId="0" fontId="31" fillId="0" borderId="22" xfId="0" applyFont="1" applyBorder="1" applyAlignment="1">
      <alignment horizontal="left" vertical="center"/>
    </xf>
    <xf numFmtId="182" fontId="18" fillId="0" borderId="27" xfId="0" applyNumberFormat="1" applyFont="1" applyBorder="1" applyAlignment="1">
      <alignment horizontal="center"/>
    </xf>
    <xf numFmtId="182" fontId="18" fillId="0" borderId="28" xfId="0" applyNumberFormat="1" applyFont="1" applyBorder="1" applyAlignment="1">
      <alignment horizontal="center"/>
    </xf>
    <xf numFmtId="182" fontId="18" fillId="0" borderId="27" xfId="0" applyNumberFormat="1" applyFont="1" applyBorder="1" applyAlignment="1">
      <alignment horizontal="center" vertical="center"/>
    </xf>
    <xf numFmtId="182" fontId="18" fillId="0" borderId="29" xfId="0" applyNumberFormat="1" applyFont="1" applyBorder="1" applyAlignment="1">
      <alignment horizontal="center" vertical="center"/>
    </xf>
    <xf numFmtId="182" fontId="31" fillId="0" borderId="30" xfId="0" applyNumberFormat="1" applyFont="1" applyBorder="1" applyAlignment="1">
      <alignment horizontal="right" vertical="center"/>
    </xf>
    <xf numFmtId="182" fontId="31" fillId="0" borderId="28" xfId="0" applyNumberFormat="1" applyFont="1" applyBorder="1" applyAlignment="1">
      <alignment horizontal="right" vertical="center"/>
    </xf>
    <xf numFmtId="182" fontId="31" fillId="0" borderId="31" xfId="0" applyNumberFormat="1" applyFont="1" applyBorder="1" applyAlignment="1">
      <alignment horizontal="right" vertical="center"/>
    </xf>
    <xf numFmtId="182" fontId="18" fillId="0" borderId="30" xfId="0" applyNumberFormat="1" applyFont="1" applyBorder="1" applyAlignment="1">
      <alignment horizontal="center" vertical="center"/>
    </xf>
    <xf numFmtId="182" fontId="18" fillId="0" borderId="28" xfId="0" applyNumberFormat="1" applyFont="1" applyBorder="1" applyAlignment="1">
      <alignment horizontal="center" vertical="center"/>
    </xf>
    <xf numFmtId="182" fontId="18" fillId="0" borderId="31" xfId="0" applyNumberFormat="1" applyFont="1" applyBorder="1" applyAlignment="1">
      <alignment horizontal="center" vertical="center"/>
    </xf>
    <xf numFmtId="182" fontId="31" fillId="0" borderId="32" xfId="0" applyNumberFormat="1" applyFont="1" applyBorder="1" applyAlignment="1">
      <alignment horizontal="right" vertical="center"/>
    </xf>
    <xf numFmtId="182" fontId="31" fillId="0" borderId="33" xfId="0" applyNumberFormat="1" applyFont="1" applyBorder="1" applyAlignment="1">
      <alignment horizontal="right" vertical="center"/>
    </xf>
    <xf numFmtId="182" fontId="31" fillId="0" borderId="34" xfId="0" applyNumberFormat="1" applyFont="1" applyBorder="1" applyAlignment="1">
      <alignment horizontal="right" vertical="center"/>
    </xf>
    <xf numFmtId="182" fontId="18" fillId="0" borderId="35" xfId="0" applyNumberFormat="1" applyFont="1" applyBorder="1" applyAlignment="1">
      <alignment horizontal="center" vertical="center"/>
    </xf>
    <xf numFmtId="182" fontId="31" fillId="0" borderId="36" xfId="0" applyNumberFormat="1" applyFont="1" applyBorder="1" applyAlignment="1">
      <alignment horizontal="right" vertical="center"/>
    </xf>
    <xf numFmtId="182" fontId="18" fillId="0" borderId="36" xfId="0" applyNumberFormat="1" applyFont="1" applyBorder="1" applyAlignment="1">
      <alignment horizontal="center" vertical="center"/>
    </xf>
    <xf numFmtId="182" fontId="31" fillId="0" borderId="37" xfId="0" applyNumberFormat="1" applyFont="1" applyBorder="1" applyAlignment="1">
      <alignment horizontal="right" vertical="center"/>
    </xf>
    <xf numFmtId="182" fontId="18" fillId="0" borderId="23" xfId="0" applyNumberFormat="1" applyFont="1" applyBorder="1" applyAlignment="1">
      <alignment horizontal="center" vertical="center"/>
    </xf>
    <xf numFmtId="182" fontId="18" fillId="0" borderId="24" xfId="0" applyNumberFormat="1" applyFont="1" applyBorder="1" applyAlignment="1">
      <alignment horizontal="center" vertical="center"/>
    </xf>
    <xf numFmtId="182" fontId="2" fillId="0" borderId="25" xfId="0" applyNumberFormat="1" applyFont="1" applyBorder="1" applyAlignment="1">
      <alignment vertical="center"/>
    </xf>
    <xf numFmtId="182" fontId="0" fillId="0" borderId="25" xfId="0" applyNumberFormat="1" applyBorder="1" applyAlignment="1">
      <alignment horizontal="center" vertical="center"/>
    </xf>
    <xf numFmtId="0" fontId="30" fillId="0" borderId="21" xfId="0" applyFont="1" applyBorder="1" applyAlignment="1" quotePrefix="1">
      <alignment horizontal="center" vertical="center"/>
    </xf>
    <xf numFmtId="3" fontId="34" fillId="0" borderId="35" xfId="0" applyNumberFormat="1" applyFont="1" applyBorder="1" applyAlignment="1">
      <alignment horizontal="center" vertical="center"/>
    </xf>
    <xf numFmtId="3" fontId="34" fillId="0" borderId="27" xfId="0" applyNumberFormat="1" applyFont="1" applyBorder="1" applyAlignment="1">
      <alignment horizontal="center" vertical="center"/>
    </xf>
    <xf numFmtId="3" fontId="34" fillId="0" borderId="38" xfId="0" applyNumberFormat="1" applyFont="1" applyBorder="1" applyAlignment="1">
      <alignment horizontal="center" vertical="center"/>
    </xf>
    <xf numFmtId="3" fontId="34" fillId="0" borderId="36" xfId="0" applyNumberFormat="1" applyFont="1" applyBorder="1" applyAlignment="1">
      <alignment horizontal="center" vertical="center"/>
    </xf>
    <xf numFmtId="3" fontId="34" fillId="0" borderId="28" xfId="0" applyNumberFormat="1" applyFont="1" applyBorder="1" applyAlignment="1">
      <alignment horizontal="center" vertical="center"/>
    </xf>
    <xf numFmtId="3" fontId="34" fillId="0" borderId="39" xfId="0" applyNumberFormat="1" applyFont="1" applyBorder="1" applyAlignment="1">
      <alignment horizontal="center" vertical="center"/>
    </xf>
    <xf numFmtId="182" fontId="34" fillId="0" borderId="36" xfId="0" applyNumberFormat="1" applyFont="1" applyBorder="1" applyAlignment="1">
      <alignment horizontal="center" vertical="center"/>
    </xf>
    <xf numFmtId="182" fontId="34" fillId="0" borderId="28" xfId="0" applyNumberFormat="1" applyFont="1" applyBorder="1" applyAlignment="1">
      <alignment horizontal="center" vertical="center"/>
    </xf>
    <xf numFmtId="182" fontId="34" fillId="0" borderId="39" xfId="0" applyNumberFormat="1" applyFont="1" applyBorder="1" applyAlignment="1">
      <alignment horizontal="center" vertical="center"/>
    </xf>
    <xf numFmtId="182" fontId="35" fillId="0" borderId="36" xfId="0" applyNumberFormat="1" applyFont="1" applyBorder="1" applyAlignment="1">
      <alignment horizontal="center" vertical="center"/>
    </xf>
    <xf numFmtId="182" fontId="35" fillId="0" borderId="28" xfId="0" applyNumberFormat="1" applyFont="1" applyBorder="1" applyAlignment="1">
      <alignment horizontal="center" vertical="center"/>
    </xf>
    <xf numFmtId="182" fontId="35" fillId="0" borderId="39" xfId="0" applyNumberFormat="1" applyFont="1" applyBorder="1" applyAlignment="1">
      <alignment horizontal="center" vertical="center"/>
    </xf>
    <xf numFmtId="182" fontId="33" fillId="0" borderId="36" xfId="0" applyNumberFormat="1" applyFont="1" applyBorder="1" applyAlignment="1">
      <alignment horizontal="right" vertical="center"/>
    </xf>
    <xf numFmtId="182" fontId="33" fillId="0" borderId="28" xfId="0" applyNumberFormat="1" applyFont="1" applyBorder="1" applyAlignment="1">
      <alignment horizontal="right" vertical="center"/>
    </xf>
    <xf numFmtId="182" fontId="33" fillId="0" borderId="39" xfId="0" applyNumberFormat="1" applyFont="1" applyBorder="1" applyAlignment="1">
      <alignment horizontal="right" vertical="center"/>
    </xf>
    <xf numFmtId="182" fontId="35" fillId="0" borderId="37" xfId="0" applyNumberFormat="1" applyFont="1" applyBorder="1" applyAlignment="1">
      <alignment horizontal="center" vertical="center"/>
    </xf>
    <xf numFmtId="182" fontId="35" fillId="0" borderId="33" xfId="0" applyNumberFormat="1" applyFont="1" applyBorder="1" applyAlignment="1">
      <alignment horizontal="center" vertical="center"/>
    </xf>
    <xf numFmtId="182" fontId="35" fillId="0" borderId="40" xfId="0" applyNumberFormat="1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182" fontId="18" fillId="0" borderId="42" xfId="0" applyNumberFormat="1" applyFont="1" applyBorder="1" applyAlignment="1">
      <alignment horizontal="center"/>
    </xf>
    <xf numFmtId="182" fontId="18" fillId="0" borderId="29" xfId="0" applyNumberFormat="1" applyFont="1" applyBorder="1" applyAlignment="1">
      <alignment horizontal="center"/>
    </xf>
    <xf numFmtId="182" fontId="18" fillId="0" borderId="30" xfId="0" applyNumberFormat="1" applyFont="1" applyBorder="1" applyAlignment="1">
      <alignment horizontal="center"/>
    </xf>
    <xf numFmtId="182" fontId="18" fillId="0" borderId="31" xfId="0" applyNumberFormat="1" applyFont="1" applyBorder="1" applyAlignment="1">
      <alignment horizontal="center"/>
    </xf>
    <xf numFmtId="0" fontId="41" fillId="24" borderId="24" xfId="0" applyFont="1" applyFill="1" applyBorder="1" applyAlignment="1" applyProtection="1">
      <alignment horizontal="left" vertical="center" wrapText="1"/>
      <protection/>
    </xf>
    <xf numFmtId="0" fontId="41" fillId="0" borderId="23" xfId="0" applyFont="1" applyBorder="1" applyAlignment="1">
      <alignment horizontal="left" vertical="center"/>
    </xf>
    <xf numFmtId="0" fontId="25" fillId="0" borderId="24" xfId="0" applyFont="1" applyBorder="1" applyAlignment="1">
      <alignment horizontal="left" vertical="center"/>
    </xf>
    <xf numFmtId="0" fontId="25" fillId="0" borderId="24" xfId="0" applyFont="1" applyFill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/>
    </xf>
    <xf numFmtId="0" fontId="22" fillId="24" borderId="24" xfId="0" applyFont="1" applyFill="1" applyBorder="1" applyAlignment="1" applyProtection="1">
      <alignment horizontal="left" vertical="center" wrapText="1"/>
      <protection/>
    </xf>
    <xf numFmtId="0" fontId="25" fillId="24" borderId="24" xfId="0" applyFont="1" applyFill="1" applyBorder="1" applyAlignment="1" applyProtection="1">
      <alignment horizontal="left" vertical="center" wrapText="1"/>
      <protection/>
    </xf>
    <xf numFmtId="0" fontId="28" fillId="24" borderId="24" xfId="0" applyFont="1" applyFill="1" applyBorder="1" applyAlignment="1" applyProtection="1">
      <alignment horizontal="left" vertical="center" wrapText="1"/>
      <protection/>
    </xf>
    <xf numFmtId="0" fontId="26" fillId="0" borderId="24" xfId="0" applyFont="1" applyBorder="1" applyAlignment="1">
      <alignment horizontal="center" vertical="center" wrapText="1"/>
    </xf>
    <xf numFmtId="0" fontId="26" fillId="24" borderId="24" xfId="0" applyFont="1" applyFill="1" applyBorder="1" applyAlignment="1" applyProtection="1">
      <alignment horizontal="center" vertical="center" wrapText="1"/>
      <protection/>
    </xf>
    <xf numFmtId="0" fontId="26" fillId="24" borderId="25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 quotePrefix="1">
      <alignment horizontal="center" vertical="center" wrapText="1"/>
    </xf>
    <xf numFmtId="182" fontId="27" fillId="0" borderId="23" xfId="0" applyNumberFormat="1" applyFont="1" applyBorder="1" applyAlignment="1">
      <alignment horizontal="center"/>
    </xf>
    <xf numFmtId="182" fontId="27" fillId="0" borderId="24" xfId="0" applyNumberFormat="1" applyFont="1" applyBorder="1" applyAlignment="1">
      <alignment horizontal="center"/>
    </xf>
    <xf numFmtId="182" fontId="27" fillId="0" borderId="25" xfId="0" applyNumberFormat="1" applyFont="1" applyBorder="1" applyAlignment="1">
      <alignment horizontal="center"/>
    </xf>
    <xf numFmtId="0" fontId="28" fillId="24" borderId="25" xfId="0" applyFont="1" applyFill="1" applyBorder="1" applyAlignment="1" applyProtection="1">
      <alignment horizontal="left" vertical="center" wrapText="1"/>
      <protection/>
    </xf>
    <xf numFmtId="182" fontId="27" fillId="0" borderId="30" xfId="0" applyNumberFormat="1" applyFont="1" applyBorder="1" applyAlignment="1">
      <alignment horizontal="center"/>
    </xf>
    <xf numFmtId="182" fontId="27" fillId="0" borderId="28" xfId="0" applyNumberFormat="1" applyFont="1" applyBorder="1" applyAlignment="1">
      <alignment horizontal="center"/>
    </xf>
    <xf numFmtId="182" fontId="27" fillId="0" borderId="32" xfId="0" applyNumberFormat="1" applyFont="1" applyBorder="1" applyAlignment="1">
      <alignment horizontal="center"/>
    </xf>
    <xf numFmtId="182" fontId="27" fillId="0" borderId="33" xfId="0" applyNumberFormat="1" applyFont="1" applyBorder="1" applyAlignment="1">
      <alignment horizontal="center"/>
    </xf>
    <xf numFmtId="182" fontId="27" fillId="0" borderId="34" xfId="0" applyNumberFormat="1" applyFont="1" applyBorder="1" applyAlignment="1">
      <alignment horizontal="center"/>
    </xf>
    <xf numFmtId="182" fontId="18" fillId="0" borderId="31" xfId="0" applyNumberFormat="1" applyFont="1" applyFill="1" applyBorder="1" applyAlignment="1">
      <alignment horizontal="center"/>
    </xf>
    <xf numFmtId="182" fontId="42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182" fontId="18" fillId="0" borderId="27" xfId="0" applyNumberFormat="1" applyFont="1" applyFill="1" applyBorder="1" applyAlignment="1">
      <alignment horizontal="center" vertical="center"/>
    </xf>
    <xf numFmtId="182" fontId="31" fillId="0" borderId="28" xfId="0" applyNumberFormat="1" applyFont="1" applyFill="1" applyBorder="1" applyAlignment="1">
      <alignment horizontal="right" vertical="center"/>
    </xf>
    <xf numFmtId="182" fontId="18" fillId="0" borderId="28" xfId="0" applyNumberFormat="1" applyFont="1" applyFill="1" applyBorder="1" applyAlignment="1">
      <alignment horizontal="center" vertical="center"/>
    </xf>
    <xf numFmtId="182" fontId="31" fillId="0" borderId="33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182" fontId="42" fillId="0" borderId="0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 quotePrefix="1">
      <alignment horizontal="center" vertical="center"/>
    </xf>
    <xf numFmtId="182" fontId="18" fillId="0" borderId="36" xfId="0" applyNumberFormat="1" applyFont="1" applyFill="1" applyBorder="1" applyAlignment="1">
      <alignment horizontal="center" vertical="center"/>
    </xf>
    <xf numFmtId="182" fontId="18" fillId="0" borderId="31" xfId="0" applyNumberFormat="1" applyFont="1" applyFill="1" applyBorder="1" applyAlignment="1">
      <alignment horizontal="center" vertical="center"/>
    </xf>
    <xf numFmtId="182" fontId="18" fillId="0" borderId="24" xfId="0" applyNumberFormat="1" applyFont="1" applyFill="1" applyBorder="1" applyAlignment="1">
      <alignment horizontal="center" vertical="center"/>
    </xf>
    <xf numFmtId="182" fontId="35" fillId="0" borderId="28" xfId="0" applyNumberFormat="1" applyFont="1" applyFill="1" applyBorder="1" applyAlignment="1">
      <alignment horizontal="center" vertical="center"/>
    </xf>
    <xf numFmtId="182" fontId="33" fillId="0" borderId="28" xfId="0" applyNumberFormat="1" applyFont="1" applyFill="1" applyBorder="1" applyAlignment="1">
      <alignment horizontal="right" vertical="center"/>
    </xf>
    <xf numFmtId="182" fontId="18" fillId="0" borderId="28" xfId="0" applyNumberFormat="1" applyFont="1" applyFill="1" applyBorder="1" applyAlignment="1">
      <alignment horizontal="center"/>
    </xf>
    <xf numFmtId="182" fontId="27" fillId="0" borderId="24" xfId="0" applyNumberFormat="1" applyFont="1" applyFill="1" applyBorder="1" applyAlignment="1">
      <alignment horizontal="center"/>
    </xf>
    <xf numFmtId="182" fontId="18" fillId="0" borderId="30" xfId="0" applyNumberFormat="1" applyFont="1" applyFill="1" applyBorder="1" applyAlignment="1">
      <alignment horizontal="center"/>
    </xf>
    <xf numFmtId="182" fontId="27" fillId="0" borderId="28" xfId="0" applyNumberFormat="1" applyFont="1" applyFill="1" applyBorder="1" applyAlignment="1">
      <alignment horizontal="center"/>
    </xf>
    <xf numFmtId="182" fontId="27" fillId="0" borderId="31" xfId="0" applyNumberFormat="1" applyFont="1" applyFill="1" applyBorder="1" applyAlignment="1">
      <alignment horizontal="center"/>
    </xf>
    <xf numFmtId="182" fontId="27" fillId="0" borderId="30" xfId="0" applyNumberFormat="1" applyFont="1" applyFill="1" applyBorder="1" applyAlignment="1">
      <alignment horizontal="center"/>
    </xf>
    <xf numFmtId="182" fontId="18" fillId="0" borderId="42" xfId="0" applyNumberFormat="1" applyFont="1" applyFill="1" applyBorder="1" applyAlignment="1">
      <alignment horizontal="center" vertical="center"/>
    </xf>
    <xf numFmtId="182" fontId="31" fillId="0" borderId="30" xfId="0" applyNumberFormat="1" applyFont="1" applyFill="1" applyBorder="1" applyAlignment="1">
      <alignment horizontal="right" vertical="center"/>
    </xf>
    <xf numFmtId="182" fontId="18" fillId="0" borderId="30" xfId="0" applyNumberFormat="1" applyFont="1" applyFill="1" applyBorder="1" applyAlignment="1">
      <alignment horizontal="center" vertical="center"/>
    </xf>
    <xf numFmtId="3" fontId="34" fillId="0" borderId="27" xfId="0" applyNumberFormat="1" applyFont="1" applyFill="1" applyBorder="1" applyAlignment="1">
      <alignment horizontal="center" vertical="center"/>
    </xf>
    <xf numFmtId="3" fontId="34" fillId="0" borderId="28" xfId="0" applyNumberFormat="1" applyFont="1" applyFill="1" applyBorder="1" applyAlignment="1">
      <alignment horizontal="center" vertical="center"/>
    </xf>
    <xf numFmtId="182" fontId="34" fillId="0" borderId="28" xfId="0" applyNumberFormat="1" applyFont="1" applyFill="1" applyBorder="1" applyAlignment="1">
      <alignment horizontal="center" vertical="center"/>
    </xf>
    <xf numFmtId="182" fontId="18" fillId="0" borderId="27" xfId="0" applyNumberFormat="1" applyFont="1" applyFill="1" applyBorder="1" applyAlignment="1">
      <alignment horizontal="center" vertical="center"/>
    </xf>
    <xf numFmtId="182" fontId="18" fillId="0" borderId="29" xfId="0" applyNumberFormat="1" applyFont="1" applyFill="1" applyBorder="1" applyAlignment="1">
      <alignment horizontal="center" vertical="center"/>
    </xf>
    <xf numFmtId="182" fontId="31" fillId="0" borderId="31" xfId="0" applyNumberFormat="1" applyFont="1" applyFill="1" applyBorder="1" applyAlignment="1">
      <alignment horizontal="right" vertical="center"/>
    </xf>
    <xf numFmtId="4" fontId="18" fillId="0" borderId="28" xfId="0" applyNumberFormat="1" applyFont="1" applyBorder="1" applyAlignment="1">
      <alignment horizontal="center" vertical="center"/>
    </xf>
    <xf numFmtId="4" fontId="18" fillId="0" borderId="31" xfId="0" applyNumberFormat="1" applyFont="1" applyBorder="1" applyAlignment="1">
      <alignment horizontal="center" vertical="center"/>
    </xf>
    <xf numFmtId="4" fontId="18" fillId="0" borderId="28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0" borderId="4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21" fillId="0" borderId="43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34" fillId="0" borderId="43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36" xfId="0" applyFont="1" applyBorder="1" applyAlignment="1">
      <alignment horizontal="left" vertical="center"/>
    </xf>
    <xf numFmtId="0" fontId="34" fillId="0" borderId="31" xfId="0" applyFont="1" applyBorder="1" applyAlignment="1">
      <alignment horizontal="left" vertical="center"/>
    </xf>
    <xf numFmtId="0" fontId="33" fillId="0" borderId="36" xfId="0" applyFont="1" applyBorder="1" applyAlignment="1">
      <alignment horizontal="left" vertical="center"/>
    </xf>
    <xf numFmtId="0" fontId="33" fillId="0" borderId="31" xfId="0" applyFont="1" applyBorder="1" applyAlignment="1">
      <alignment horizontal="left" vertical="center"/>
    </xf>
    <xf numFmtId="0" fontId="35" fillId="0" borderId="36" xfId="0" applyFont="1" applyBorder="1" applyAlignment="1">
      <alignment horizontal="left" vertical="center"/>
    </xf>
    <xf numFmtId="0" fontId="35" fillId="0" borderId="31" xfId="0" applyFont="1" applyBorder="1" applyAlignment="1">
      <alignment horizontal="left" vertical="center"/>
    </xf>
    <xf numFmtId="0" fontId="36" fillId="0" borderId="36" xfId="0" applyFont="1" applyBorder="1" applyAlignment="1">
      <alignment horizontal="left" vertical="center"/>
    </xf>
    <xf numFmtId="0" fontId="36" fillId="0" borderId="31" xfId="0" applyFont="1" applyBorder="1" applyAlignment="1">
      <alignment horizontal="left" vertical="center"/>
    </xf>
    <xf numFmtId="0" fontId="37" fillId="0" borderId="36" xfId="0" applyFont="1" applyBorder="1" applyAlignment="1">
      <alignment horizontal="left" vertical="center"/>
    </xf>
    <xf numFmtId="0" fontId="37" fillId="0" borderId="31" xfId="0" applyFont="1" applyBorder="1" applyAlignment="1">
      <alignment horizontal="left" vertical="center"/>
    </xf>
    <xf numFmtId="0" fontId="34" fillId="0" borderId="20" xfId="0" applyFont="1" applyBorder="1" applyAlignment="1">
      <alignment horizontal="left" vertical="center" wrapText="1"/>
    </xf>
    <xf numFmtId="0" fontId="34" fillId="0" borderId="44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45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37" xfId="0" applyFont="1" applyBorder="1" applyAlignment="1">
      <alignment horizontal="left" vertical="center"/>
    </xf>
    <xf numFmtId="0" fontId="34" fillId="0" borderId="3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361950</xdr:colOff>
      <xdr:row>11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61950" y="2628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361950</xdr:colOff>
      <xdr:row>14</xdr:row>
      <xdr:rowOff>0</xdr:rowOff>
    </xdr:from>
    <xdr:ext cx="85725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361950" y="381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zoomScale="80" zoomScaleNormal="80" zoomScalePageLayoutView="0" workbookViewId="0" topLeftCell="A1">
      <pane xSplit="2" ySplit="8" topLeftCell="C1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48.00390625" style="0" customWidth="1"/>
    <col min="2" max="2" width="17.375" style="0" customWidth="1"/>
    <col min="3" max="6" width="13.75390625" style="0" customWidth="1"/>
    <col min="7" max="7" width="12.375" style="0" customWidth="1"/>
    <col min="8" max="10" width="13.75390625" style="0" customWidth="1"/>
    <col min="11" max="11" width="14.25390625" style="0" customWidth="1"/>
  </cols>
  <sheetData>
    <row r="1" spans="1:4" ht="15">
      <c r="A1" s="214" t="s">
        <v>52</v>
      </c>
      <c r="B1" s="214"/>
      <c r="C1" s="214"/>
      <c r="D1" s="214"/>
    </row>
    <row r="2" spans="1:8" ht="16.5" customHeight="1">
      <c r="A2" s="43" t="s">
        <v>61</v>
      </c>
      <c r="B2" s="48"/>
      <c r="C2" s="48"/>
      <c r="D2" s="48"/>
      <c r="E2" s="48"/>
      <c r="F2" s="48"/>
      <c r="G2" s="48"/>
      <c r="H2" s="44"/>
    </row>
    <row r="3" spans="1:8" ht="15">
      <c r="A3" s="51"/>
      <c r="B3" s="50"/>
      <c r="C3" s="50"/>
      <c r="D3" s="50"/>
      <c r="E3" s="50"/>
      <c r="F3" s="44"/>
      <c r="G3" s="44"/>
      <c r="H3" s="44"/>
    </row>
    <row r="4" spans="1:9" ht="15">
      <c r="A4" s="53"/>
      <c r="B4" s="258"/>
      <c r="C4" s="258"/>
      <c r="D4" s="258"/>
      <c r="E4" s="258"/>
      <c r="F4" s="258"/>
      <c r="G4" s="258"/>
      <c r="H4" s="258"/>
      <c r="I4" s="258"/>
    </row>
    <row r="5" spans="1:8" ht="15">
      <c r="A5" s="43"/>
      <c r="B5" s="48"/>
      <c r="C5" s="49" t="s">
        <v>81</v>
      </c>
      <c r="D5" s="49"/>
      <c r="E5" s="44"/>
      <c r="F5" s="44"/>
      <c r="G5" s="44"/>
      <c r="H5" s="44"/>
    </row>
    <row r="6" spans="1:7" ht="8.25" customHeight="1" thickBot="1">
      <c r="A6" s="6"/>
      <c r="B6" s="12"/>
      <c r="C6" s="6"/>
      <c r="D6" s="6"/>
      <c r="E6" s="12"/>
      <c r="F6" s="12"/>
      <c r="G6" s="12"/>
    </row>
    <row r="7" spans="1:11" ht="18" customHeight="1" thickBot="1">
      <c r="A7" s="217" t="s">
        <v>0</v>
      </c>
      <c r="B7" s="211" t="s">
        <v>67</v>
      </c>
      <c r="C7" s="210" t="s">
        <v>57</v>
      </c>
      <c r="D7" s="212"/>
      <c r="E7" s="213"/>
      <c r="F7" s="58" t="s">
        <v>10</v>
      </c>
      <c r="G7" s="211" t="s">
        <v>75</v>
      </c>
      <c r="H7" s="210" t="s">
        <v>68</v>
      </c>
      <c r="I7" s="215"/>
      <c r="J7" s="216"/>
      <c r="K7" s="211" t="s">
        <v>74</v>
      </c>
    </row>
    <row r="8" spans="1:11" ht="19.5" customHeight="1" thickBot="1">
      <c r="A8" s="218"/>
      <c r="B8" s="209"/>
      <c r="C8" s="141" t="s">
        <v>47</v>
      </c>
      <c r="D8" s="141" t="s">
        <v>48</v>
      </c>
      <c r="E8" s="142" t="s">
        <v>49</v>
      </c>
      <c r="F8" s="142" t="s">
        <v>51</v>
      </c>
      <c r="G8" s="209"/>
      <c r="H8" s="141" t="s">
        <v>58</v>
      </c>
      <c r="I8" s="140" t="s">
        <v>59</v>
      </c>
      <c r="J8" s="140" t="s">
        <v>60</v>
      </c>
      <c r="K8" s="209"/>
    </row>
    <row r="9" spans="1:11" ht="25.5" customHeight="1">
      <c r="A9" s="148" t="s">
        <v>24</v>
      </c>
      <c r="B9" s="158"/>
      <c r="C9" s="143"/>
      <c r="D9" s="100"/>
      <c r="E9" s="100"/>
      <c r="F9" s="144"/>
      <c r="G9" s="160"/>
      <c r="H9" s="143"/>
      <c r="I9" s="100"/>
      <c r="J9" s="144"/>
      <c r="K9" s="160"/>
    </row>
    <row r="10" spans="1:11" ht="24.75" customHeight="1">
      <c r="A10" s="149" t="s">
        <v>28</v>
      </c>
      <c r="B10" s="155" t="s">
        <v>6</v>
      </c>
      <c r="C10" s="145"/>
      <c r="D10" s="101"/>
      <c r="E10" s="101"/>
      <c r="F10" s="146"/>
      <c r="G10" s="161" t="e">
        <f>F10/E10*100</f>
        <v>#DIV/0!</v>
      </c>
      <c r="H10" s="145"/>
      <c r="I10" s="101"/>
      <c r="J10" s="146"/>
      <c r="K10" s="161" t="e">
        <f>J10/C10*100</f>
        <v>#DIV/0!</v>
      </c>
    </row>
    <row r="11" spans="1:11" ht="34.5" customHeight="1">
      <c r="A11" s="150" t="s">
        <v>77</v>
      </c>
      <c r="B11" s="155" t="s">
        <v>76</v>
      </c>
      <c r="C11" s="145"/>
      <c r="D11" s="101"/>
      <c r="E11" s="101"/>
      <c r="F11" s="146"/>
      <c r="G11" s="161" t="e">
        <f>F11/E11*100</f>
        <v>#DIV/0!</v>
      </c>
      <c r="H11" s="145"/>
      <c r="I11" s="101"/>
      <c r="J11" s="146"/>
      <c r="K11" s="161" t="e">
        <f>J11/C12*100</f>
        <v>#DIV/0!</v>
      </c>
    </row>
    <row r="12" spans="1:11" ht="25.5" customHeight="1">
      <c r="A12" s="149" t="s">
        <v>25</v>
      </c>
      <c r="B12" s="155" t="s">
        <v>26</v>
      </c>
      <c r="C12" s="145"/>
      <c r="D12" s="101"/>
      <c r="E12" s="101"/>
      <c r="F12" s="146"/>
      <c r="G12" s="161" t="s">
        <v>50</v>
      </c>
      <c r="H12" s="145"/>
      <c r="I12" s="101"/>
      <c r="J12" s="146"/>
      <c r="K12" s="161" t="s">
        <v>50</v>
      </c>
    </row>
    <row r="13" spans="1:11" ht="29.25" customHeight="1">
      <c r="A13" s="151" t="s">
        <v>27</v>
      </c>
      <c r="B13" s="159"/>
      <c r="C13" s="145"/>
      <c r="D13" s="101"/>
      <c r="E13" s="101"/>
      <c r="F13" s="146"/>
      <c r="G13" s="161"/>
      <c r="H13" s="145"/>
      <c r="I13" s="101"/>
      <c r="J13" s="146"/>
      <c r="K13" s="161"/>
    </row>
    <row r="14" spans="1:11" ht="38.25" customHeight="1">
      <c r="A14" s="150" t="s">
        <v>77</v>
      </c>
      <c r="B14" s="155" t="s">
        <v>76</v>
      </c>
      <c r="C14" s="145"/>
      <c r="D14" s="101"/>
      <c r="E14" s="101"/>
      <c r="F14" s="146"/>
      <c r="G14" s="161" t="e">
        <f>F14/E14*100</f>
        <v>#DIV/0!</v>
      </c>
      <c r="H14" s="145"/>
      <c r="I14" s="101"/>
      <c r="J14" s="146"/>
      <c r="K14" s="161" t="e">
        <f>J14/C14*100</f>
        <v>#DIV/0!</v>
      </c>
    </row>
    <row r="15" spans="1:11" ht="27.75" customHeight="1">
      <c r="A15" s="152" t="s">
        <v>78</v>
      </c>
      <c r="B15" s="156"/>
      <c r="C15" s="145"/>
      <c r="D15" s="101"/>
      <c r="E15" s="101"/>
      <c r="F15" s="146"/>
      <c r="G15" s="161"/>
      <c r="H15" s="145"/>
      <c r="I15" s="101"/>
      <c r="J15" s="146"/>
      <c r="K15" s="161"/>
    </row>
    <row r="16" spans="1:11" ht="36.75" customHeight="1">
      <c r="A16" s="147" t="s">
        <v>38</v>
      </c>
      <c r="B16" s="156" t="s">
        <v>39</v>
      </c>
      <c r="C16" s="145">
        <v>299001</v>
      </c>
      <c r="D16" s="101">
        <v>403352.3</v>
      </c>
      <c r="E16" s="191">
        <v>504593.7</v>
      </c>
      <c r="F16" s="169">
        <v>453629.7</v>
      </c>
      <c r="G16" s="192">
        <f>F16/E16*100</f>
        <v>89.8999928060933</v>
      </c>
      <c r="H16" s="193">
        <v>494910</v>
      </c>
      <c r="I16" s="191">
        <v>529058.8</v>
      </c>
      <c r="J16" s="169">
        <v>565563.9</v>
      </c>
      <c r="K16" s="192">
        <f>J16/C16*100</f>
        <v>189.1511734074468</v>
      </c>
    </row>
    <row r="17" spans="1:11" ht="36.75" customHeight="1">
      <c r="A17" s="153" t="s">
        <v>29</v>
      </c>
      <c r="B17" s="156" t="s">
        <v>30</v>
      </c>
      <c r="C17" s="145">
        <v>133.3</v>
      </c>
      <c r="D17" s="101">
        <v>103.1</v>
      </c>
      <c r="E17" s="191">
        <f>E16/D16/E18*10000</f>
        <v>115.61921740455014</v>
      </c>
      <c r="F17" s="169">
        <f>F16/E16/F18*10000</f>
        <v>84.57195936603321</v>
      </c>
      <c r="G17" s="192" t="s">
        <v>50</v>
      </c>
      <c r="H17" s="193">
        <f>H16/F16/H18*10000</f>
        <v>103.80589857735572</v>
      </c>
      <c r="I17" s="191">
        <f>I16/H16/I18*10000</f>
        <v>101.80952573387562</v>
      </c>
      <c r="J17" s="169">
        <f>J16/I16/J18*10000</f>
        <v>102.39464376421266</v>
      </c>
      <c r="K17" s="192" t="s">
        <v>50</v>
      </c>
    </row>
    <row r="18" spans="1:11" ht="39" customHeight="1">
      <c r="A18" s="154" t="s">
        <v>31</v>
      </c>
      <c r="B18" s="156" t="s">
        <v>30</v>
      </c>
      <c r="C18" s="164">
        <v>105.4</v>
      </c>
      <c r="D18" s="165">
        <f>D16/C16/D17*10000</f>
        <v>130.8438250359796</v>
      </c>
      <c r="E18" s="194">
        <v>108.2</v>
      </c>
      <c r="F18" s="195">
        <v>106.3</v>
      </c>
      <c r="G18" s="192" t="s">
        <v>50</v>
      </c>
      <c r="H18" s="196">
        <v>105.1</v>
      </c>
      <c r="I18" s="194">
        <v>105</v>
      </c>
      <c r="J18" s="195">
        <v>104.4</v>
      </c>
      <c r="K18" s="192" t="s">
        <v>50</v>
      </c>
    </row>
    <row r="19" spans="1:11" ht="18.75" customHeight="1">
      <c r="A19" s="154" t="s">
        <v>16</v>
      </c>
      <c r="B19" s="156"/>
      <c r="C19" s="145"/>
      <c r="D19" s="101"/>
      <c r="E19" s="191"/>
      <c r="F19" s="169"/>
      <c r="G19" s="192"/>
      <c r="H19" s="193"/>
      <c r="I19" s="191"/>
      <c r="J19" s="169"/>
      <c r="K19" s="192"/>
    </row>
    <row r="20" spans="1:11" ht="36.75" customHeight="1">
      <c r="A20" s="147" t="s">
        <v>32</v>
      </c>
      <c r="B20" s="156" t="s">
        <v>39</v>
      </c>
      <c r="C20" s="145">
        <v>257590</v>
      </c>
      <c r="D20" s="101">
        <v>350837.6</v>
      </c>
      <c r="E20" s="191">
        <v>443809.6</v>
      </c>
      <c r="F20" s="169">
        <v>379901</v>
      </c>
      <c r="G20" s="192">
        <f>F20/E20*100</f>
        <v>85.59999603433545</v>
      </c>
      <c r="H20" s="193">
        <v>406503.7</v>
      </c>
      <c r="I20" s="191">
        <v>434958.9</v>
      </c>
      <c r="J20" s="169">
        <v>464971.1</v>
      </c>
      <c r="K20" s="192">
        <f>J20/C20*100</f>
        <v>180.50821072246592</v>
      </c>
    </row>
    <row r="21" spans="1:11" ht="33.75" customHeight="1">
      <c r="A21" s="153" t="s">
        <v>33</v>
      </c>
      <c r="B21" s="156" t="s">
        <v>30</v>
      </c>
      <c r="C21" s="145">
        <v>148.7</v>
      </c>
      <c r="D21" s="101">
        <v>99.5</v>
      </c>
      <c r="E21" s="191">
        <v>116.5</v>
      </c>
      <c r="F21" s="169">
        <v>80</v>
      </c>
      <c r="G21" s="192" t="s">
        <v>50</v>
      </c>
      <c r="H21" s="193">
        <v>104</v>
      </c>
      <c r="I21" s="191">
        <v>102.1</v>
      </c>
      <c r="J21" s="169">
        <v>103</v>
      </c>
      <c r="K21" s="192" t="s">
        <v>50</v>
      </c>
    </row>
    <row r="22" spans="1:11" ht="30.75" customHeight="1">
      <c r="A22" s="154" t="s">
        <v>34</v>
      </c>
      <c r="B22" s="156" t="s">
        <v>30</v>
      </c>
      <c r="C22" s="164">
        <v>102.7</v>
      </c>
      <c r="D22" s="165">
        <f>D20/C20/D21*10000</f>
        <v>136.8844299138458</v>
      </c>
      <c r="E22" s="194">
        <v>108.6</v>
      </c>
      <c r="F22" s="195">
        <v>107</v>
      </c>
      <c r="G22" s="192" t="s">
        <v>50</v>
      </c>
      <c r="H22" s="196">
        <v>106</v>
      </c>
      <c r="I22" s="194">
        <v>104.8</v>
      </c>
      <c r="J22" s="195">
        <v>103.8</v>
      </c>
      <c r="K22" s="192" t="s">
        <v>50</v>
      </c>
    </row>
    <row r="23" spans="1:11" ht="33.75" customHeight="1">
      <c r="A23" s="147" t="s">
        <v>35</v>
      </c>
      <c r="B23" s="156" t="s">
        <v>39</v>
      </c>
      <c r="C23" s="145">
        <v>41411</v>
      </c>
      <c r="D23" s="101">
        <v>54165.6</v>
      </c>
      <c r="E23" s="191">
        <v>64912.1</v>
      </c>
      <c r="F23" s="169">
        <v>69261.2</v>
      </c>
      <c r="G23" s="192">
        <v>106.1</v>
      </c>
      <c r="H23" s="193">
        <v>73278.3</v>
      </c>
      <c r="I23" s="191">
        <v>78334.5</v>
      </c>
      <c r="J23" s="169">
        <v>83896.2</v>
      </c>
      <c r="K23" s="192">
        <f>J23/C23*100</f>
        <v>202.5939967641448</v>
      </c>
    </row>
    <row r="24" spans="1:11" ht="29.25" customHeight="1">
      <c r="A24" s="153" t="s">
        <v>36</v>
      </c>
      <c r="B24" s="156" t="s">
        <v>30</v>
      </c>
      <c r="C24" s="145">
        <v>94.4</v>
      </c>
      <c r="D24" s="101">
        <v>116</v>
      </c>
      <c r="E24" s="191">
        <v>112</v>
      </c>
      <c r="F24" s="169">
        <v>101</v>
      </c>
      <c r="G24" s="192" t="s">
        <v>50</v>
      </c>
      <c r="H24" s="193">
        <v>101.2</v>
      </c>
      <c r="I24" s="191">
        <v>101.6</v>
      </c>
      <c r="J24" s="169">
        <v>102</v>
      </c>
      <c r="K24" s="192" t="s">
        <v>50</v>
      </c>
    </row>
    <row r="25" spans="1:11" ht="24.75" customHeight="1" thickBot="1">
      <c r="A25" s="163" t="s">
        <v>37</v>
      </c>
      <c r="B25" s="157" t="s">
        <v>30</v>
      </c>
      <c r="C25" s="166">
        <v>116.5</v>
      </c>
      <c r="D25" s="167">
        <f>D23/C23/D24*10000</f>
        <v>112.75864567052398</v>
      </c>
      <c r="E25" s="167">
        <v>107</v>
      </c>
      <c r="F25" s="168">
        <v>105.6</v>
      </c>
      <c r="G25" s="162" t="s">
        <v>50</v>
      </c>
      <c r="H25" s="166">
        <v>104.5</v>
      </c>
      <c r="I25" s="167">
        <v>105.3</v>
      </c>
      <c r="J25" s="168">
        <v>105</v>
      </c>
      <c r="K25" s="161" t="s">
        <v>50</v>
      </c>
    </row>
    <row r="26" spans="1:9" ht="24.75" customHeight="1">
      <c r="A26" s="3"/>
      <c r="B26" s="3"/>
      <c r="C26" s="3"/>
      <c r="D26" s="3"/>
      <c r="E26" s="3"/>
      <c r="F26" s="3"/>
      <c r="G26" s="3"/>
      <c r="H26" s="3"/>
      <c r="I26" s="3"/>
    </row>
    <row r="27" spans="1:9" ht="12.75">
      <c r="A27" s="3"/>
      <c r="B27" s="3"/>
      <c r="C27" s="3"/>
      <c r="D27" s="3"/>
      <c r="E27" s="3"/>
      <c r="F27" s="3"/>
      <c r="G27" s="3"/>
      <c r="H27" s="3"/>
      <c r="I27" s="3"/>
    </row>
    <row r="28" spans="1:9" ht="12.75">
      <c r="A28" s="3"/>
      <c r="B28" s="3"/>
      <c r="C28" s="3"/>
      <c r="D28" s="3"/>
      <c r="E28" s="3"/>
      <c r="F28" s="3"/>
      <c r="G28" s="3"/>
      <c r="H28" s="3"/>
      <c r="I28" s="3"/>
    </row>
    <row r="29" spans="1:9" ht="12.75">
      <c r="A29" s="3"/>
      <c r="B29" s="3"/>
      <c r="C29" s="3"/>
      <c r="D29" s="3"/>
      <c r="E29" s="3"/>
      <c r="F29" s="3"/>
      <c r="G29" s="3"/>
      <c r="H29" s="3"/>
      <c r="I29" s="3"/>
    </row>
    <row r="30" spans="1:9" ht="12.75">
      <c r="A30" s="3"/>
      <c r="B30" s="3"/>
      <c r="C30" s="3"/>
      <c r="D30" s="3"/>
      <c r="E30" s="3"/>
      <c r="F30" s="3"/>
      <c r="G30" s="3"/>
      <c r="H30" s="3"/>
      <c r="I30" s="3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  <row r="32" spans="1:9" ht="12.75">
      <c r="A32" s="3"/>
      <c r="B32" s="3"/>
      <c r="C32" s="3"/>
      <c r="D32" s="3"/>
      <c r="E32" s="3"/>
      <c r="F32" s="3"/>
      <c r="G32" s="3"/>
      <c r="H32" s="3"/>
      <c r="I32" s="3"/>
    </row>
    <row r="33" spans="1:9" ht="12.75">
      <c r="A33" s="3"/>
      <c r="B33" s="3"/>
      <c r="C33" s="3"/>
      <c r="D33" s="3"/>
      <c r="E33" s="3"/>
      <c r="F33" s="3"/>
      <c r="G33" s="3"/>
      <c r="H33" s="3"/>
      <c r="I33" s="3"/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  <row r="38" spans="1:9" ht="12.75">
      <c r="A38" s="3"/>
      <c r="B38" s="3"/>
      <c r="C38" s="3"/>
      <c r="D38" s="3"/>
      <c r="E38" s="3"/>
      <c r="F38" s="3"/>
      <c r="G38" s="3"/>
      <c r="H38" s="3"/>
      <c r="I38" s="3"/>
    </row>
    <row r="39" spans="1:9" ht="12.75">
      <c r="A39" s="3"/>
      <c r="B39" s="3"/>
      <c r="C39" s="3"/>
      <c r="D39" s="3"/>
      <c r="E39" s="3"/>
      <c r="F39" s="3"/>
      <c r="G39" s="3"/>
      <c r="H39" s="3"/>
      <c r="I39" s="3"/>
    </row>
    <row r="40" spans="1:9" ht="12.75">
      <c r="A40" s="3"/>
      <c r="B40" s="3"/>
      <c r="C40" s="3"/>
      <c r="D40" s="3"/>
      <c r="E40" s="3"/>
      <c r="F40" s="3"/>
      <c r="G40" s="3"/>
      <c r="H40" s="3"/>
      <c r="I40" s="3"/>
    </row>
    <row r="41" spans="1:9" ht="12.75">
      <c r="A41" s="3"/>
      <c r="B41" s="3"/>
      <c r="C41" s="3"/>
      <c r="D41" s="3"/>
      <c r="E41" s="3"/>
      <c r="F41" s="3"/>
      <c r="G41" s="3"/>
      <c r="H41" s="3"/>
      <c r="I41" s="3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2:9" ht="12.75">
      <c r="B112" s="3"/>
      <c r="C112" s="3"/>
      <c r="D112" s="3"/>
      <c r="E112" s="3"/>
      <c r="F112" s="3"/>
      <c r="G112" s="3"/>
      <c r="H112" s="3"/>
      <c r="I112" s="3"/>
    </row>
  </sheetData>
  <sheetProtection/>
  <mergeCells count="8">
    <mergeCell ref="K7:K8"/>
    <mergeCell ref="C7:E7"/>
    <mergeCell ref="A1:D1"/>
    <mergeCell ref="H7:J7"/>
    <mergeCell ref="G7:G8"/>
    <mergeCell ref="A7:A8"/>
    <mergeCell ref="B7:B8"/>
    <mergeCell ref="B4:I4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6"/>
  <sheetViews>
    <sheetView zoomScale="80" zoomScaleNormal="80" zoomScalePageLayoutView="0" workbookViewId="0" topLeftCell="A1">
      <selection activeCell="L12" sqref="L12"/>
    </sheetView>
  </sheetViews>
  <sheetFormatPr defaultColWidth="9.00390625" defaultRowHeight="12.75"/>
  <cols>
    <col min="1" max="1" width="38.75390625" style="0" customWidth="1"/>
    <col min="2" max="5" width="11.75390625" style="0" customWidth="1"/>
    <col min="6" max="6" width="10.75390625" style="0" customWidth="1"/>
    <col min="7" max="9" width="11.75390625" style="0" customWidth="1"/>
    <col min="10" max="10" width="12.625" style="0" customWidth="1"/>
  </cols>
  <sheetData>
    <row r="1" spans="1:6" ht="15">
      <c r="A1" s="219" t="s">
        <v>72</v>
      </c>
      <c r="B1" s="219"/>
      <c r="C1" s="219"/>
      <c r="D1" s="219"/>
      <c r="E1" s="219"/>
      <c r="F1" s="219"/>
    </row>
    <row r="2" spans="1:6" ht="16.5" thickBot="1">
      <c r="A2" s="45"/>
      <c r="B2" s="46" t="s">
        <v>81</v>
      </c>
      <c r="C2" s="47"/>
      <c r="D2" s="44"/>
      <c r="E2" s="44"/>
      <c r="F2" s="1"/>
    </row>
    <row r="3" spans="1:3" ht="15.75">
      <c r="A3" s="1"/>
      <c r="B3" s="48" t="s">
        <v>40</v>
      </c>
      <c r="C3" s="49"/>
    </row>
    <row r="4" spans="1:6" ht="7.5" customHeight="1">
      <c r="A4" s="1"/>
      <c r="B4" s="2"/>
      <c r="C4" s="2"/>
      <c r="F4" s="2"/>
    </row>
    <row r="5" spans="1:5" ht="14.25">
      <c r="A5" s="35" t="s">
        <v>13</v>
      </c>
      <c r="B5" s="36"/>
      <c r="C5" s="36"/>
      <c r="D5" s="36"/>
      <c r="E5" s="36"/>
    </row>
    <row r="6" spans="1:6" ht="14.25">
      <c r="A6" s="35" t="s">
        <v>14</v>
      </c>
      <c r="B6" s="36"/>
      <c r="C6" s="35"/>
      <c r="D6" s="36"/>
      <c r="E6" s="36"/>
      <c r="F6" s="12"/>
    </row>
    <row r="7" ht="9" customHeight="1" thickBot="1"/>
    <row r="8" spans="1:10" ht="18" customHeight="1" thickBot="1">
      <c r="A8" s="225" t="s">
        <v>0</v>
      </c>
      <c r="B8" s="227" t="s">
        <v>67</v>
      </c>
      <c r="C8" s="222" t="s">
        <v>57</v>
      </c>
      <c r="D8" s="223"/>
      <c r="E8" s="224"/>
      <c r="F8" s="38" t="s">
        <v>10</v>
      </c>
      <c r="G8" s="41" t="s">
        <v>15</v>
      </c>
      <c r="H8" s="39"/>
      <c r="I8" s="40"/>
      <c r="J8" s="220" t="s">
        <v>74</v>
      </c>
    </row>
    <row r="9" spans="1:10" ht="19.5" customHeight="1" thickBot="1">
      <c r="A9" s="226"/>
      <c r="B9" s="228"/>
      <c r="C9" s="42" t="s">
        <v>47</v>
      </c>
      <c r="D9" s="42" t="s">
        <v>48</v>
      </c>
      <c r="E9" s="54" t="s">
        <v>49</v>
      </c>
      <c r="F9" s="54" t="s">
        <v>51</v>
      </c>
      <c r="G9" s="41" t="s">
        <v>58</v>
      </c>
      <c r="H9" s="37" t="s">
        <v>59</v>
      </c>
      <c r="I9" s="37" t="s">
        <v>60</v>
      </c>
      <c r="J9" s="221"/>
    </row>
    <row r="10" spans="1:10" ht="24.75" customHeight="1">
      <c r="A10" s="64" t="s">
        <v>53</v>
      </c>
      <c r="B10" s="71" t="s">
        <v>6</v>
      </c>
      <c r="C10" s="197">
        <v>33719</v>
      </c>
      <c r="D10" s="179">
        <v>37563</v>
      </c>
      <c r="E10" s="179">
        <v>46202</v>
      </c>
      <c r="F10" s="179">
        <v>35576</v>
      </c>
      <c r="G10" s="102">
        <v>37939</v>
      </c>
      <c r="H10" s="102">
        <v>40502</v>
      </c>
      <c r="I10" s="103">
        <v>43337</v>
      </c>
      <c r="J10" s="78">
        <f>I10/C10*100</f>
        <v>128.52397757940628</v>
      </c>
    </row>
    <row r="11" spans="1:10" ht="13.5" customHeight="1">
      <c r="A11" s="69" t="s">
        <v>63</v>
      </c>
      <c r="B11" s="75"/>
      <c r="C11" s="198"/>
      <c r="D11" s="180">
        <f aca="true" t="shared" si="0" ref="D11:I11">D10/C10*100</f>
        <v>111.40010083335805</v>
      </c>
      <c r="E11" s="180">
        <f t="shared" si="0"/>
        <v>122.99869552485158</v>
      </c>
      <c r="F11" s="180">
        <f t="shared" si="0"/>
        <v>77.0009956278949</v>
      </c>
      <c r="G11" s="105">
        <f t="shared" si="0"/>
        <v>106.64211828198786</v>
      </c>
      <c r="H11" s="105">
        <f t="shared" si="0"/>
        <v>106.75558132792113</v>
      </c>
      <c r="I11" s="106">
        <f t="shared" si="0"/>
        <v>106.99965433805738</v>
      </c>
      <c r="J11" s="79"/>
    </row>
    <row r="12" spans="1:10" ht="30" customHeight="1">
      <c r="A12" s="65" t="s">
        <v>54</v>
      </c>
      <c r="B12" s="72" t="s">
        <v>12</v>
      </c>
      <c r="C12" s="199">
        <v>9779</v>
      </c>
      <c r="D12" s="181">
        <v>11040</v>
      </c>
      <c r="E12" s="181">
        <v>19673</v>
      </c>
      <c r="F12" s="181">
        <v>13476</v>
      </c>
      <c r="G12" s="108">
        <v>15066</v>
      </c>
      <c r="H12" s="108">
        <v>16889</v>
      </c>
      <c r="I12" s="109">
        <v>19203</v>
      </c>
      <c r="J12" s="79">
        <v>196.3</v>
      </c>
    </row>
    <row r="13" spans="1:10" s="70" customFormat="1" ht="13.5" customHeight="1">
      <c r="A13" s="69" t="s">
        <v>63</v>
      </c>
      <c r="B13" s="73"/>
      <c r="C13" s="198"/>
      <c r="D13" s="180">
        <f aca="true" t="shared" si="1" ref="D13:I13">D12/C12*100</f>
        <v>112.89497903671133</v>
      </c>
      <c r="E13" s="180">
        <f t="shared" si="1"/>
        <v>178.19746376811594</v>
      </c>
      <c r="F13" s="180">
        <f t="shared" si="1"/>
        <v>68.49997458445586</v>
      </c>
      <c r="G13" s="105">
        <f t="shared" si="1"/>
        <v>111.79875333926981</v>
      </c>
      <c r="H13" s="105">
        <f t="shared" si="1"/>
        <v>112.10009292446568</v>
      </c>
      <c r="I13" s="106">
        <f t="shared" si="1"/>
        <v>113.70122564983124</v>
      </c>
      <c r="J13" s="80"/>
    </row>
    <row r="14" spans="1:10" ht="28.5" customHeight="1">
      <c r="A14" s="65" t="s">
        <v>56</v>
      </c>
      <c r="B14" s="72" t="s">
        <v>12</v>
      </c>
      <c r="C14" s="199"/>
      <c r="D14" s="181"/>
      <c r="E14" s="181"/>
      <c r="F14" s="181"/>
      <c r="G14" s="108"/>
      <c r="H14" s="108"/>
      <c r="I14" s="109"/>
      <c r="J14" s="79" t="e">
        <f>I14/C14*100</f>
        <v>#DIV/0!</v>
      </c>
    </row>
    <row r="15" spans="1:10" ht="13.5" customHeight="1">
      <c r="A15" s="69" t="s">
        <v>63</v>
      </c>
      <c r="B15" s="72"/>
      <c r="C15" s="104"/>
      <c r="D15" s="105" t="e">
        <f aca="true" t="shared" si="2" ref="D15:I15">D14/C14*100</f>
        <v>#DIV/0!</v>
      </c>
      <c r="E15" s="105" t="e">
        <f t="shared" si="2"/>
        <v>#DIV/0!</v>
      </c>
      <c r="F15" s="105" t="e">
        <f t="shared" si="2"/>
        <v>#DIV/0!</v>
      </c>
      <c r="G15" s="105" t="e">
        <f t="shared" si="2"/>
        <v>#DIV/0!</v>
      </c>
      <c r="H15" s="105" t="e">
        <f t="shared" si="2"/>
        <v>#DIV/0!</v>
      </c>
      <c r="I15" s="106" t="e">
        <f t="shared" si="2"/>
        <v>#DIV/0!</v>
      </c>
      <c r="J15" s="79"/>
    </row>
    <row r="16" spans="1:10" ht="31.5" customHeight="1">
      <c r="A16" s="66" t="s">
        <v>55</v>
      </c>
      <c r="B16" s="72" t="s">
        <v>12</v>
      </c>
      <c r="C16" s="107"/>
      <c r="D16" s="108"/>
      <c r="E16" s="108"/>
      <c r="F16" s="108"/>
      <c r="G16" s="108"/>
      <c r="H16" s="108"/>
      <c r="I16" s="109"/>
      <c r="J16" s="79"/>
    </row>
    <row r="17" spans="1:10" ht="15" customHeight="1">
      <c r="A17" s="69" t="s">
        <v>63</v>
      </c>
      <c r="B17" s="72"/>
      <c r="C17" s="104"/>
      <c r="D17" s="105"/>
      <c r="E17" s="105"/>
      <c r="F17" s="105"/>
      <c r="G17" s="105"/>
      <c r="H17" s="105"/>
      <c r="I17" s="106"/>
      <c r="J17" s="79"/>
    </row>
    <row r="18" spans="1:10" ht="21" customHeight="1">
      <c r="A18" s="67" t="s">
        <v>11</v>
      </c>
      <c r="B18" s="72" t="s">
        <v>12</v>
      </c>
      <c r="C18" s="107"/>
      <c r="D18" s="108"/>
      <c r="E18" s="108"/>
      <c r="F18" s="108"/>
      <c r="G18" s="108"/>
      <c r="H18" s="108"/>
      <c r="I18" s="109"/>
      <c r="J18" s="79"/>
    </row>
    <row r="19" spans="1:10" ht="12.75" customHeight="1">
      <c r="A19" s="69" t="s">
        <v>63</v>
      </c>
      <c r="B19" s="72"/>
      <c r="C19" s="104"/>
      <c r="D19" s="105"/>
      <c r="E19" s="105"/>
      <c r="F19" s="105"/>
      <c r="G19" s="105"/>
      <c r="H19" s="105"/>
      <c r="I19" s="106"/>
      <c r="J19" s="79"/>
    </row>
    <row r="20" spans="1:10" ht="24.75" customHeight="1">
      <c r="A20" s="67" t="s">
        <v>1</v>
      </c>
      <c r="B20" s="72" t="s">
        <v>12</v>
      </c>
      <c r="C20" s="107"/>
      <c r="D20" s="108"/>
      <c r="E20" s="108"/>
      <c r="F20" s="108"/>
      <c r="G20" s="108"/>
      <c r="H20" s="108"/>
      <c r="I20" s="109"/>
      <c r="J20" s="79"/>
    </row>
    <row r="21" spans="1:10" ht="15" customHeight="1">
      <c r="A21" s="69" t="s">
        <v>63</v>
      </c>
      <c r="B21" s="72"/>
      <c r="C21" s="104"/>
      <c r="D21" s="105"/>
      <c r="E21" s="105"/>
      <c r="F21" s="105"/>
      <c r="G21" s="105"/>
      <c r="H21" s="105"/>
      <c r="I21" s="106"/>
      <c r="J21" s="79"/>
    </row>
    <row r="22" spans="1:10" ht="24.75" customHeight="1">
      <c r="A22" s="67" t="s">
        <v>2</v>
      </c>
      <c r="B22" s="72" t="s">
        <v>12</v>
      </c>
      <c r="C22" s="107"/>
      <c r="D22" s="108"/>
      <c r="E22" s="108"/>
      <c r="F22" s="108"/>
      <c r="G22" s="108"/>
      <c r="H22" s="108"/>
      <c r="I22" s="109"/>
      <c r="J22" s="79"/>
    </row>
    <row r="23" spans="1:10" ht="13.5" customHeight="1">
      <c r="A23" s="69" t="s">
        <v>63</v>
      </c>
      <c r="B23" s="72"/>
      <c r="C23" s="104"/>
      <c r="D23" s="105"/>
      <c r="E23" s="105"/>
      <c r="F23" s="105"/>
      <c r="G23" s="105"/>
      <c r="H23" s="105"/>
      <c r="I23" s="106"/>
      <c r="J23" s="79"/>
    </row>
    <row r="24" spans="1:10" ht="24.75" customHeight="1">
      <c r="A24" s="67" t="s">
        <v>3</v>
      </c>
      <c r="B24" s="72" t="s">
        <v>12</v>
      </c>
      <c r="C24" s="107"/>
      <c r="D24" s="108"/>
      <c r="E24" s="108"/>
      <c r="F24" s="108"/>
      <c r="G24" s="108"/>
      <c r="H24" s="108"/>
      <c r="I24" s="109"/>
      <c r="J24" s="79"/>
    </row>
    <row r="25" spans="1:10" ht="14.25" customHeight="1">
      <c r="A25" s="69" t="s">
        <v>63</v>
      </c>
      <c r="B25" s="72"/>
      <c r="C25" s="104"/>
      <c r="D25" s="105"/>
      <c r="E25" s="105"/>
      <c r="F25" s="105"/>
      <c r="G25" s="105"/>
      <c r="H25" s="105"/>
      <c r="I25" s="106"/>
      <c r="J25" s="79"/>
    </row>
    <row r="26" spans="1:10" ht="24" customHeight="1">
      <c r="A26" s="68" t="s">
        <v>45</v>
      </c>
      <c r="B26" s="72" t="s">
        <v>12</v>
      </c>
      <c r="C26" s="107">
        <v>21</v>
      </c>
      <c r="D26" s="108">
        <v>28.3</v>
      </c>
      <c r="E26" s="108">
        <v>72.1</v>
      </c>
      <c r="F26" s="108">
        <v>73</v>
      </c>
      <c r="G26" s="108">
        <v>74.2</v>
      </c>
      <c r="H26" s="108">
        <v>76.5</v>
      </c>
      <c r="I26" s="109">
        <v>79.9</v>
      </c>
      <c r="J26" s="79">
        <f>I26/C26*100</f>
        <v>380.4761904761905</v>
      </c>
    </row>
    <row r="27" spans="1:10" ht="16.5" customHeight="1">
      <c r="A27" s="69" t="s">
        <v>63</v>
      </c>
      <c r="B27" s="72"/>
      <c r="C27" s="104"/>
      <c r="D27" s="105">
        <f aca="true" t="shared" si="3" ref="D27:I27">D26/C26*100</f>
        <v>134.76190476190476</v>
      </c>
      <c r="E27" s="105">
        <f t="shared" si="3"/>
        <v>254.7703180212014</v>
      </c>
      <c r="F27" s="105">
        <f t="shared" si="3"/>
        <v>101.24826629680999</v>
      </c>
      <c r="G27" s="105">
        <f t="shared" si="3"/>
        <v>101.64383561643835</v>
      </c>
      <c r="H27" s="105">
        <f t="shared" si="3"/>
        <v>103.09973045822103</v>
      </c>
      <c r="I27" s="106">
        <f t="shared" si="3"/>
        <v>104.44444444444446</v>
      </c>
      <c r="J27" s="79"/>
    </row>
    <row r="28" spans="1:10" ht="24.75" customHeight="1">
      <c r="A28" s="67" t="s">
        <v>4</v>
      </c>
      <c r="B28" s="72" t="s">
        <v>12</v>
      </c>
      <c r="C28" s="107">
        <v>664</v>
      </c>
      <c r="D28" s="108">
        <v>509</v>
      </c>
      <c r="E28" s="108">
        <v>500</v>
      </c>
      <c r="F28" s="108">
        <v>509</v>
      </c>
      <c r="G28" s="108">
        <v>512</v>
      </c>
      <c r="H28" s="108">
        <v>515</v>
      </c>
      <c r="I28" s="109">
        <v>519</v>
      </c>
      <c r="J28" s="79">
        <f>I28/C28*100</f>
        <v>78.16265060240963</v>
      </c>
    </row>
    <row r="29" spans="1:10" ht="15" customHeight="1">
      <c r="A29" s="69" t="s">
        <v>63</v>
      </c>
      <c r="B29" s="72"/>
      <c r="C29" s="104"/>
      <c r="D29" s="105">
        <f aca="true" t="shared" si="4" ref="D29:I29">D28/C28*100</f>
        <v>76.6566265060241</v>
      </c>
      <c r="E29" s="105">
        <f t="shared" si="4"/>
        <v>98.23182711198429</v>
      </c>
      <c r="F29" s="105">
        <f t="shared" si="4"/>
        <v>101.8</v>
      </c>
      <c r="G29" s="105">
        <f t="shared" si="4"/>
        <v>100.5893909626719</v>
      </c>
      <c r="H29" s="105">
        <f t="shared" si="4"/>
        <v>100.5859375</v>
      </c>
      <c r="I29" s="106">
        <f t="shared" si="4"/>
        <v>100.7766990291262</v>
      </c>
      <c r="J29" s="79"/>
    </row>
    <row r="30" spans="1:10" ht="24.75" customHeight="1">
      <c r="A30" s="67" t="s">
        <v>5</v>
      </c>
      <c r="B30" s="74" t="s">
        <v>7</v>
      </c>
      <c r="C30" s="107"/>
      <c r="D30" s="108"/>
      <c r="E30" s="108"/>
      <c r="F30" s="108"/>
      <c r="G30" s="108"/>
      <c r="H30" s="108"/>
      <c r="I30" s="109"/>
      <c r="J30" s="79" t="e">
        <f>I30/C30*100</f>
        <v>#DIV/0!</v>
      </c>
    </row>
    <row r="31" spans="1:10" ht="15" customHeight="1">
      <c r="A31" s="69" t="s">
        <v>63</v>
      </c>
      <c r="B31" s="74"/>
      <c r="C31" s="104"/>
      <c r="D31" s="105" t="e">
        <f aca="true" t="shared" si="5" ref="D31:I31">D30/C30*100</f>
        <v>#DIV/0!</v>
      </c>
      <c r="E31" s="105" t="e">
        <f t="shared" si="5"/>
        <v>#DIV/0!</v>
      </c>
      <c r="F31" s="105" t="e">
        <f t="shared" si="5"/>
        <v>#DIV/0!</v>
      </c>
      <c r="G31" s="105" t="e">
        <f t="shared" si="5"/>
        <v>#DIV/0!</v>
      </c>
      <c r="H31" s="105" t="e">
        <f t="shared" si="5"/>
        <v>#DIV/0!</v>
      </c>
      <c r="I31" s="106" t="e">
        <f t="shared" si="5"/>
        <v>#DIV/0!</v>
      </c>
      <c r="J31" s="79"/>
    </row>
    <row r="32" spans="1:10" ht="24.75" customHeight="1">
      <c r="A32" s="67" t="s">
        <v>21</v>
      </c>
      <c r="B32" s="74" t="s">
        <v>8</v>
      </c>
      <c r="C32" s="107"/>
      <c r="D32" s="108"/>
      <c r="E32" s="108"/>
      <c r="F32" s="108"/>
      <c r="G32" s="108"/>
      <c r="H32" s="108"/>
      <c r="I32" s="109"/>
      <c r="J32" s="79" t="e">
        <f>I32/C32*100</f>
        <v>#DIV/0!</v>
      </c>
    </row>
    <row r="33" spans="1:10" ht="15.75" customHeight="1">
      <c r="A33" s="69" t="s">
        <v>63</v>
      </c>
      <c r="B33" s="74"/>
      <c r="C33" s="104"/>
      <c r="D33" s="105" t="e">
        <f aca="true" t="shared" si="6" ref="D33:I33">D32/C32*100</f>
        <v>#DIV/0!</v>
      </c>
      <c r="E33" s="105" t="e">
        <f t="shared" si="6"/>
        <v>#DIV/0!</v>
      </c>
      <c r="F33" s="105" t="e">
        <f t="shared" si="6"/>
        <v>#DIV/0!</v>
      </c>
      <c r="G33" s="105" t="e">
        <f t="shared" si="6"/>
        <v>#DIV/0!</v>
      </c>
      <c r="H33" s="105" t="e">
        <f t="shared" si="6"/>
        <v>#DIV/0!</v>
      </c>
      <c r="I33" s="106" t="e">
        <f t="shared" si="6"/>
        <v>#DIV/0!</v>
      </c>
      <c r="J33" s="79"/>
    </row>
    <row r="34" spans="1:10" ht="21" customHeight="1">
      <c r="A34" s="77" t="s">
        <v>23</v>
      </c>
      <c r="B34" s="74" t="s">
        <v>9</v>
      </c>
      <c r="C34" s="107">
        <v>39663</v>
      </c>
      <c r="D34" s="108">
        <v>42012</v>
      </c>
      <c r="E34" s="108">
        <v>42252</v>
      </c>
      <c r="F34" s="108">
        <v>40139</v>
      </c>
      <c r="G34" s="108">
        <v>40339</v>
      </c>
      <c r="H34" s="108">
        <v>40541</v>
      </c>
      <c r="I34" s="109">
        <v>40743</v>
      </c>
      <c r="J34" s="79">
        <f>I34/C34*100</f>
        <v>102.72294077603812</v>
      </c>
    </row>
    <row r="35" spans="1:10" ht="13.5" customHeight="1" thickBot="1">
      <c r="A35" s="69" t="s">
        <v>63</v>
      </c>
      <c r="B35" s="76"/>
      <c r="C35" s="110"/>
      <c r="D35" s="111">
        <f aca="true" t="shared" si="7" ref="D35:I35">D34/C34*100</f>
        <v>105.92239618788291</v>
      </c>
      <c r="E35" s="111">
        <f t="shared" si="7"/>
        <v>100.57126535275636</v>
      </c>
      <c r="F35" s="111">
        <f t="shared" si="7"/>
        <v>94.99905329925211</v>
      </c>
      <c r="G35" s="111">
        <f t="shared" si="7"/>
        <v>100.49826851690375</v>
      </c>
      <c r="H35" s="111">
        <f t="shared" si="7"/>
        <v>100.50075609211927</v>
      </c>
      <c r="I35" s="112">
        <f t="shared" si="7"/>
        <v>100.49826101970845</v>
      </c>
      <c r="J35" s="81"/>
    </row>
    <row r="36" spans="1:10" ht="12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8.75">
      <c r="A38" s="34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2:10" ht="12.75">
      <c r="B126" s="3"/>
      <c r="C126" s="3"/>
      <c r="D126" s="3"/>
      <c r="E126" s="3"/>
      <c r="F126" s="3"/>
      <c r="G126" s="3"/>
      <c r="H126" s="3"/>
      <c r="I126" s="3"/>
      <c r="J126" s="3"/>
    </row>
  </sheetData>
  <sheetProtection/>
  <mergeCells count="5">
    <mergeCell ref="A1:F1"/>
    <mergeCell ref="J8:J9"/>
    <mergeCell ref="C8:E8"/>
    <mergeCell ref="A8:A9"/>
    <mergeCell ref="B8:B9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6"/>
  <sheetViews>
    <sheetView zoomScale="80" zoomScaleNormal="80" zoomScalePageLayoutView="0" workbookViewId="0" topLeftCell="A1">
      <selection activeCell="M32" sqref="M32"/>
    </sheetView>
  </sheetViews>
  <sheetFormatPr defaultColWidth="9.00390625" defaultRowHeight="12.75"/>
  <cols>
    <col min="1" max="1" width="38.75390625" style="0" customWidth="1"/>
    <col min="2" max="5" width="11.75390625" style="0" customWidth="1"/>
    <col min="6" max="6" width="10.75390625" style="0" customWidth="1"/>
    <col min="7" max="9" width="11.75390625" style="0" customWidth="1"/>
    <col min="10" max="10" width="12.75390625" style="0" customWidth="1"/>
  </cols>
  <sheetData>
    <row r="1" spans="1:5" ht="14.25">
      <c r="A1" s="229" t="s">
        <v>72</v>
      </c>
      <c r="B1" s="229"/>
      <c r="C1" s="229"/>
      <c r="D1" s="229"/>
      <c r="E1" s="229"/>
    </row>
    <row r="2" spans="1:6" ht="16.5" thickBot="1">
      <c r="A2" s="45"/>
      <c r="B2" s="46" t="s">
        <v>81</v>
      </c>
      <c r="C2" s="47"/>
      <c r="D2" s="44"/>
      <c r="E2" s="44"/>
      <c r="F2" s="1"/>
    </row>
    <row r="3" spans="1:3" ht="15.75">
      <c r="A3" s="1"/>
      <c r="B3" s="48" t="s">
        <v>80</v>
      </c>
      <c r="C3" s="49"/>
    </row>
    <row r="4" spans="1:6" ht="8.25" customHeight="1">
      <c r="A4" s="1"/>
      <c r="B4" s="2"/>
      <c r="C4" s="2"/>
      <c r="F4" s="2"/>
    </row>
    <row r="5" spans="1:5" ht="14.25">
      <c r="A5" s="35" t="s">
        <v>13</v>
      </c>
      <c r="B5" s="36"/>
      <c r="C5" s="36"/>
      <c r="D5" s="36"/>
      <c r="E5" s="36"/>
    </row>
    <row r="6" spans="1:6" ht="14.25">
      <c r="A6" s="35" t="s">
        <v>41</v>
      </c>
      <c r="B6" s="36"/>
      <c r="C6" s="35"/>
      <c r="D6" s="36"/>
      <c r="E6" s="36"/>
      <c r="F6" s="12"/>
    </row>
    <row r="7" ht="8.25" customHeight="1" thickBot="1"/>
    <row r="8" spans="1:10" ht="18" customHeight="1" thickBot="1">
      <c r="A8" s="225" t="s">
        <v>0</v>
      </c>
      <c r="B8" s="227" t="s">
        <v>67</v>
      </c>
      <c r="C8" s="222" t="s">
        <v>57</v>
      </c>
      <c r="D8" s="223"/>
      <c r="E8" s="224"/>
      <c r="F8" s="38" t="s">
        <v>10</v>
      </c>
      <c r="G8" s="41" t="s">
        <v>15</v>
      </c>
      <c r="H8" s="39"/>
      <c r="I8" s="40"/>
      <c r="J8" s="220" t="s">
        <v>74</v>
      </c>
    </row>
    <row r="9" spans="1:10" ht="19.5" customHeight="1" thickBot="1">
      <c r="A9" s="226"/>
      <c r="B9" s="228"/>
      <c r="C9" s="42" t="s">
        <v>47</v>
      </c>
      <c r="D9" s="42" t="s">
        <v>48</v>
      </c>
      <c r="E9" s="54" t="s">
        <v>49</v>
      </c>
      <c r="F9" s="54" t="s">
        <v>51</v>
      </c>
      <c r="G9" s="41" t="s">
        <v>58</v>
      </c>
      <c r="H9" s="37" t="s">
        <v>59</v>
      </c>
      <c r="I9" s="37" t="s">
        <v>60</v>
      </c>
      <c r="J9" s="221"/>
    </row>
    <row r="10" spans="1:10" ht="24.75" customHeight="1">
      <c r="A10" s="83" t="s">
        <v>53</v>
      </c>
      <c r="B10" s="92" t="s">
        <v>6</v>
      </c>
      <c r="C10" s="113">
        <v>337</v>
      </c>
      <c r="D10" s="102">
        <v>339</v>
      </c>
      <c r="E10" s="179">
        <v>400</v>
      </c>
      <c r="F10" s="102">
        <v>339</v>
      </c>
      <c r="G10" s="102">
        <v>340</v>
      </c>
      <c r="H10" s="102">
        <v>342</v>
      </c>
      <c r="I10" s="103">
        <v>344</v>
      </c>
      <c r="J10" s="78">
        <f>I10/C10*100</f>
        <v>102.07715133531157</v>
      </c>
    </row>
    <row r="11" spans="1:10" ht="14.25" customHeight="1">
      <c r="A11" s="84" t="s">
        <v>63</v>
      </c>
      <c r="B11" s="93"/>
      <c r="C11" s="114"/>
      <c r="D11" s="105">
        <f aca="true" t="shared" si="0" ref="D11:I11">D10/C10*100</f>
        <v>100.59347181008901</v>
      </c>
      <c r="E11" s="105">
        <f t="shared" si="0"/>
        <v>117.99410029498524</v>
      </c>
      <c r="F11" s="105">
        <f t="shared" si="0"/>
        <v>84.75</v>
      </c>
      <c r="G11" s="105">
        <f t="shared" si="0"/>
        <v>100.29498525073745</v>
      </c>
      <c r="H11" s="105">
        <f t="shared" si="0"/>
        <v>100.58823529411765</v>
      </c>
      <c r="I11" s="106">
        <f t="shared" si="0"/>
        <v>100.58479532163742</v>
      </c>
      <c r="J11" s="96"/>
    </row>
    <row r="12" spans="1:10" ht="27.75" customHeight="1">
      <c r="A12" s="85" t="s">
        <v>54</v>
      </c>
      <c r="B12" s="94" t="s">
        <v>12</v>
      </c>
      <c r="C12" s="115">
        <v>1862</v>
      </c>
      <c r="D12" s="108">
        <v>3512</v>
      </c>
      <c r="E12" s="108">
        <v>7161</v>
      </c>
      <c r="F12" s="108">
        <v>3677</v>
      </c>
      <c r="G12" s="108">
        <v>4085</v>
      </c>
      <c r="H12" s="108">
        <v>4902</v>
      </c>
      <c r="I12" s="109">
        <v>5720</v>
      </c>
      <c r="J12" s="96">
        <f>I12/C12*100</f>
        <v>307.1965628356606</v>
      </c>
    </row>
    <row r="13" spans="1:10" ht="15" customHeight="1">
      <c r="A13" s="84" t="s">
        <v>63</v>
      </c>
      <c r="B13" s="95"/>
      <c r="C13" s="114"/>
      <c r="D13" s="105">
        <f aca="true" t="shared" si="1" ref="D13:I13">D12/C12*100</f>
        <v>188.6143931256713</v>
      </c>
      <c r="E13" s="105">
        <f t="shared" si="1"/>
        <v>203.9009111617312</v>
      </c>
      <c r="F13" s="105">
        <f t="shared" si="1"/>
        <v>51.34757715402877</v>
      </c>
      <c r="G13" s="105">
        <f t="shared" si="1"/>
        <v>111.09600217568669</v>
      </c>
      <c r="H13" s="105">
        <f t="shared" si="1"/>
        <v>120</v>
      </c>
      <c r="I13" s="106">
        <f t="shared" si="1"/>
        <v>116.68706650346796</v>
      </c>
      <c r="J13" s="96"/>
    </row>
    <row r="14" spans="1:10" ht="29.25" customHeight="1">
      <c r="A14" s="85" t="s">
        <v>56</v>
      </c>
      <c r="B14" s="94" t="s">
        <v>12</v>
      </c>
      <c r="C14" s="115"/>
      <c r="D14" s="108"/>
      <c r="E14" s="108"/>
      <c r="F14" s="108"/>
      <c r="G14" s="108"/>
      <c r="H14" s="108"/>
      <c r="I14" s="109"/>
      <c r="J14" s="96" t="e">
        <f>I14/C14*100</f>
        <v>#DIV/0!</v>
      </c>
    </row>
    <row r="15" spans="1:10" ht="15.75" customHeight="1">
      <c r="A15" s="84" t="s">
        <v>63</v>
      </c>
      <c r="B15" s="94"/>
      <c r="C15" s="114"/>
      <c r="D15" s="105" t="e">
        <f aca="true" t="shared" si="2" ref="D15:I15">D14/C14*100</f>
        <v>#DIV/0!</v>
      </c>
      <c r="E15" s="105" t="e">
        <f t="shared" si="2"/>
        <v>#DIV/0!</v>
      </c>
      <c r="F15" s="105" t="e">
        <f t="shared" si="2"/>
        <v>#DIV/0!</v>
      </c>
      <c r="G15" s="105" t="e">
        <f t="shared" si="2"/>
        <v>#DIV/0!</v>
      </c>
      <c r="H15" s="105" t="e">
        <f t="shared" si="2"/>
        <v>#DIV/0!</v>
      </c>
      <c r="I15" s="106" t="e">
        <f t="shared" si="2"/>
        <v>#DIV/0!</v>
      </c>
      <c r="J15" s="96"/>
    </row>
    <row r="16" spans="1:10" ht="29.25" customHeight="1">
      <c r="A16" s="86" t="s">
        <v>55</v>
      </c>
      <c r="B16" s="94" t="s">
        <v>12</v>
      </c>
      <c r="C16" s="115"/>
      <c r="D16" s="108"/>
      <c r="E16" s="108"/>
      <c r="F16" s="108"/>
      <c r="G16" s="108"/>
      <c r="H16" s="108"/>
      <c r="I16" s="109"/>
      <c r="J16" s="96"/>
    </row>
    <row r="17" spans="1:10" ht="15.75" customHeight="1">
      <c r="A17" s="84" t="s">
        <v>63</v>
      </c>
      <c r="B17" s="94"/>
      <c r="C17" s="114"/>
      <c r="D17" s="105"/>
      <c r="E17" s="105"/>
      <c r="F17" s="105"/>
      <c r="G17" s="105"/>
      <c r="H17" s="105"/>
      <c r="I17" s="106"/>
      <c r="J17" s="96"/>
    </row>
    <row r="18" spans="1:10" ht="24.75" customHeight="1">
      <c r="A18" s="87" t="s">
        <v>11</v>
      </c>
      <c r="B18" s="94" t="s">
        <v>12</v>
      </c>
      <c r="C18" s="115"/>
      <c r="D18" s="108"/>
      <c r="E18" s="108"/>
      <c r="F18" s="108"/>
      <c r="G18" s="108"/>
      <c r="H18" s="108"/>
      <c r="I18" s="109"/>
      <c r="J18" s="96"/>
    </row>
    <row r="19" spans="1:10" ht="15" customHeight="1">
      <c r="A19" s="84" t="s">
        <v>63</v>
      </c>
      <c r="B19" s="94"/>
      <c r="C19" s="114"/>
      <c r="D19" s="105"/>
      <c r="E19" s="105"/>
      <c r="F19" s="105"/>
      <c r="G19" s="105"/>
      <c r="H19" s="105"/>
      <c r="I19" s="106"/>
      <c r="J19" s="96"/>
    </row>
    <row r="20" spans="1:10" ht="24.75" customHeight="1">
      <c r="A20" s="87" t="s">
        <v>1</v>
      </c>
      <c r="B20" s="94" t="s">
        <v>12</v>
      </c>
      <c r="C20" s="115"/>
      <c r="D20" s="108"/>
      <c r="E20" s="108"/>
      <c r="F20" s="108"/>
      <c r="G20" s="108"/>
      <c r="H20" s="108"/>
      <c r="I20" s="109"/>
      <c r="J20" s="96"/>
    </row>
    <row r="21" spans="1:10" ht="15" customHeight="1">
      <c r="A21" s="84" t="s">
        <v>63</v>
      </c>
      <c r="B21" s="94"/>
      <c r="C21" s="114"/>
      <c r="D21" s="105"/>
      <c r="E21" s="105"/>
      <c r="F21" s="105"/>
      <c r="G21" s="105"/>
      <c r="H21" s="105"/>
      <c r="I21" s="106"/>
      <c r="J21" s="96"/>
    </row>
    <row r="22" spans="1:10" ht="24.75" customHeight="1">
      <c r="A22" s="87" t="s">
        <v>2</v>
      </c>
      <c r="B22" s="94" t="s">
        <v>12</v>
      </c>
      <c r="C22" s="115"/>
      <c r="D22" s="108"/>
      <c r="E22" s="108"/>
      <c r="F22" s="108"/>
      <c r="G22" s="108"/>
      <c r="H22" s="108"/>
      <c r="I22" s="109"/>
      <c r="J22" s="96"/>
    </row>
    <row r="23" spans="1:10" ht="14.25" customHeight="1">
      <c r="A23" s="84" t="s">
        <v>63</v>
      </c>
      <c r="B23" s="94"/>
      <c r="C23" s="114"/>
      <c r="D23" s="105"/>
      <c r="E23" s="105"/>
      <c r="F23" s="105"/>
      <c r="G23" s="105"/>
      <c r="H23" s="105"/>
      <c r="I23" s="106"/>
      <c r="J23" s="96"/>
    </row>
    <row r="24" spans="1:10" ht="24.75" customHeight="1">
      <c r="A24" s="87" t="s">
        <v>3</v>
      </c>
      <c r="B24" s="94" t="s">
        <v>12</v>
      </c>
      <c r="C24" s="115"/>
      <c r="D24" s="108"/>
      <c r="E24" s="108"/>
      <c r="F24" s="108"/>
      <c r="G24" s="108"/>
      <c r="H24" s="108"/>
      <c r="I24" s="109"/>
      <c r="J24" s="96"/>
    </row>
    <row r="25" spans="1:10" ht="14.25" customHeight="1">
      <c r="A25" s="84" t="s">
        <v>63</v>
      </c>
      <c r="B25" s="94"/>
      <c r="C25" s="114"/>
      <c r="D25" s="105"/>
      <c r="E25" s="105"/>
      <c r="F25" s="105"/>
      <c r="G25" s="105"/>
      <c r="H25" s="105"/>
      <c r="I25" s="106"/>
      <c r="J25" s="96"/>
    </row>
    <row r="26" spans="1:10" ht="29.25" customHeight="1">
      <c r="A26" s="88" t="s">
        <v>45</v>
      </c>
      <c r="B26" s="94" t="s">
        <v>12</v>
      </c>
      <c r="C26" s="115">
        <v>18.3</v>
      </c>
      <c r="D26" s="108">
        <v>27.5</v>
      </c>
      <c r="E26" s="108">
        <v>26.5</v>
      </c>
      <c r="F26" s="108">
        <v>26.7</v>
      </c>
      <c r="G26" s="108">
        <v>28.5</v>
      </c>
      <c r="H26" s="108">
        <v>30.9</v>
      </c>
      <c r="I26" s="109">
        <v>33.6</v>
      </c>
      <c r="J26" s="96">
        <f>I26/C26*100</f>
        <v>183.60655737704917</v>
      </c>
    </row>
    <row r="27" spans="1:10" ht="12.75">
      <c r="A27" s="84" t="s">
        <v>63</v>
      </c>
      <c r="B27" s="94"/>
      <c r="C27" s="114"/>
      <c r="D27" s="105">
        <f aca="true" t="shared" si="3" ref="D27:I27">D26/C26*100</f>
        <v>150.27322404371583</v>
      </c>
      <c r="E27" s="105">
        <f t="shared" si="3"/>
        <v>96.36363636363636</v>
      </c>
      <c r="F27" s="105">
        <f t="shared" si="3"/>
        <v>100.75471698113208</v>
      </c>
      <c r="G27" s="105">
        <f t="shared" si="3"/>
        <v>106.74157303370787</v>
      </c>
      <c r="H27" s="105">
        <f t="shared" si="3"/>
        <v>108.42105263157895</v>
      </c>
      <c r="I27" s="106">
        <f t="shared" si="3"/>
        <v>108.73786407766993</v>
      </c>
      <c r="J27" s="96"/>
    </row>
    <row r="28" spans="1:10" ht="24.75" customHeight="1">
      <c r="A28" s="87" t="s">
        <v>4</v>
      </c>
      <c r="B28" s="94" t="s">
        <v>12</v>
      </c>
      <c r="C28" s="115">
        <v>40</v>
      </c>
      <c r="D28" s="108">
        <v>47.4</v>
      </c>
      <c r="E28" s="108">
        <v>32.9</v>
      </c>
      <c r="F28" s="108">
        <v>53.3</v>
      </c>
      <c r="G28" s="108">
        <v>53.8</v>
      </c>
      <c r="H28" s="108">
        <v>54.3</v>
      </c>
      <c r="I28" s="109">
        <v>54.8</v>
      </c>
      <c r="J28" s="96">
        <f>I28/C28*100</f>
        <v>137</v>
      </c>
    </row>
    <row r="29" spans="1:10" ht="14.25" customHeight="1">
      <c r="A29" s="84" t="s">
        <v>63</v>
      </c>
      <c r="B29" s="94"/>
      <c r="C29" s="114"/>
      <c r="D29" s="105">
        <f aca="true" t="shared" si="4" ref="D29:I29">D28/C28*100</f>
        <v>118.5</v>
      </c>
      <c r="E29" s="105">
        <f t="shared" si="4"/>
        <v>69.40928270042194</v>
      </c>
      <c r="F29" s="105">
        <f t="shared" si="4"/>
        <v>162.0060790273556</v>
      </c>
      <c r="G29" s="105">
        <f t="shared" si="4"/>
        <v>100.93808630393997</v>
      </c>
      <c r="H29" s="105">
        <f t="shared" si="4"/>
        <v>100.92936802973978</v>
      </c>
      <c r="I29" s="106">
        <f t="shared" si="4"/>
        <v>100.92081031307552</v>
      </c>
      <c r="J29" s="96"/>
    </row>
    <row r="30" spans="1:10" ht="24.75" customHeight="1">
      <c r="A30" s="87" t="s">
        <v>5</v>
      </c>
      <c r="B30" s="91" t="s">
        <v>7</v>
      </c>
      <c r="C30" s="115">
        <v>29</v>
      </c>
      <c r="D30" s="108">
        <v>23</v>
      </c>
      <c r="E30" s="108">
        <v>13.5</v>
      </c>
      <c r="F30" s="108">
        <v>15</v>
      </c>
      <c r="G30" s="108">
        <v>17.5</v>
      </c>
      <c r="H30" s="108">
        <v>21.5</v>
      </c>
      <c r="I30" s="109">
        <v>27</v>
      </c>
      <c r="J30" s="96">
        <f>I30/C30*100</f>
        <v>93.10344827586206</v>
      </c>
    </row>
    <row r="31" spans="1:10" ht="12.75" customHeight="1">
      <c r="A31" s="84" t="s">
        <v>63</v>
      </c>
      <c r="B31" s="91"/>
      <c r="C31" s="114"/>
      <c r="D31" s="105">
        <f aca="true" t="shared" si="5" ref="D31:I31">D30/C30*100</f>
        <v>79.3103448275862</v>
      </c>
      <c r="E31" s="105">
        <f t="shared" si="5"/>
        <v>58.69565217391305</v>
      </c>
      <c r="F31" s="105">
        <f t="shared" si="5"/>
        <v>111.11111111111111</v>
      </c>
      <c r="G31" s="105">
        <f t="shared" si="5"/>
        <v>116.66666666666667</v>
      </c>
      <c r="H31" s="105">
        <f t="shared" si="5"/>
        <v>122.85714285714286</v>
      </c>
      <c r="I31" s="106">
        <f t="shared" si="5"/>
        <v>125.5813953488372</v>
      </c>
      <c r="J31" s="96"/>
    </row>
    <row r="32" spans="1:10" ht="24.75" customHeight="1">
      <c r="A32" s="87" t="s">
        <v>21</v>
      </c>
      <c r="B32" s="91" t="s">
        <v>8</v>
      </c>
      <c r="C32" s="115">
        <v>3</v>
      </c>
      <c r="D32" s="108">
        <v>4.8</v>
      </c>
      <c r="E32" s="108">
        <v>9.6</v>
      </c>
      <c r="F32" s="108">
        <v>9.9</v>
      </c>
      <c r="G32" s="108">
        <v>10.2</v>
      </c>
      <c r="H32" s="108">
        <v>10.8</v>
      </c>
      <c r="I32" s="109">
        <v>11.7</v>
      </c>
      <c r="J32" s="96">
        <f>I32/C32*100</f>
        <v>390</v>
      </c>
    </row>
    <row r="33" spans="1:10" ht="14.25" customHeight="1">
      <c r="A33" s="84" t="s">
        <v>63</v>
      </c>
      <c r="B33" s="91"/>
      <c r="C33" s="114"/>
      <c r="D33" s="105">
        <f aca="true" t="shared" si="6" ref="D33:I33">D32/C32*100</f>
        <v>160</v>
      </c>
      <c r="E33" s="105">
        <f t="shared" si="6"/>
        <v>200</v>
      </c>
      <c r="F33" s="105">
        <f t="shared" si="6"/>
        <v>103.125</v>
      </c>
      <c r="G33" s="105">
        <f t="shared" si="6"/>
        <v>103.03030303030303</v>
      </c>
      <c r="H33" s="105">
        <f t="shared" si="6"/>
        <v>105.88235294117649</v>
      </c>
      <c r="I33" s="106">
        <f t="shared" si="6"/>
        <v>108.33333333333333</v>
      </c>
      <c r="J33" s="96"/>
    </row>
    <row r="34" spans="1:10" ht="24.75" customHeight="1" thickBot="1">
      <c r="A34" s="89" t="s">
        <v>23</v>
      </c>
      <c r="B34" s="91" t="s">
        <v>9</v>
      </c>
      <c r="C34" s="115">
        <v>4883</v>
      </c>
      <c r="D34" s="108">
        <v>4887</v>
      </c>
      <c r="E34" s="108">
        <v>4951</v>
      </c>
      <c r="F34" s="108">
        <v>4911</v>
      </c>
      <c r="G34" s="108">
        <v>4931</v>
      </c>
      <c r="H34" s="108">
        <v>4951</v>
      </c>
      <c r="I34" s="109">
        <v>4971</v>
      </c>
      <c r="J34" s="97">
        <f>I34/C34*100</f>
        <v>101.8021707966414</v>
      </c>
    </row>
    <row r="35" spans="1:10" ht="13.5" thickBot="1">
      <c r="A35" s="90" t="s">
        <v>63</v>
      </c>
      <c r="B35" s="82"/>
      <c r="C35" s="116"/>
      <c r="D35" s="111">
        <f aca="true" t="shared" si="7" ref="D35:I35">D34/C34*100</f>
        <v>100.08191685439279</v>
      </c>
      <c r="E35" s="111">
        <f t="shared" si="7"/>
        <v>101.30959688970738</v>
      </c>
      <c r="F35" s="111">
        <f t="shared" si="7"/>
        <v>99.19208240759443</v>
      </c>
      <c r="G35" s="111">
        <f t="shared" si="7"/>
        <v>100.40724903278355</v>
      </c>
      <c r="H35" s="111">
        <f t="shared" si="7"/>
        <v>100.40559724193876</v>
      </c>
      <c r="I35" s="112">
        <f t="shared" si="7"/>
        <v>100.40395879620279</v>
      </c>
      <c r="J35" s="98"/>
    </row>
    <row r="36" spans="1:10" ht="12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8.75">
      <c r="A38" s="34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2:10" ht="12.75">
      <c r="B126" s="3"/>
      <c r="C126" s="3"/>
      <c r="D126" s="3"/>
      <c r="E126" s="3"/>
      <c r="F126" s="3"/>
      <c r="G126" s="3"/>
      <c r="H126" s="3"/>
      <c r="I126" s="3"/>
      <c r="J126" s="3"/>
    </row>
  </sheetData>
  <sheetProtection/>
  <mergeCells count="5">
    <mergeCell ref="A8:A9"/>
    <mergeCell ref="B8:B9"/>
    <mergeCell ref="J8:J9"/>
    <mergeCell ref="A1:E1"/>
    <mergeCell ref="C8:E8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6"/>
  <sheetViews>
    <sheetView zoomScale="80" zoomScaleNormal="80" zoomScalePageLayoutView="0" workbookViewId="0" topLeftCell="A1">
      <selection activeCell="J34" sqref="J34"/>
    </sheetView>
  </sheetViews>
  <sheetFormatPr defaultColWidth="9.00390625" defaultRowHeight="12.75"/>
  <cols>
    <col min="1" max="1" width="36.375" style="0" customWidth="1"/>
    <col min="2" max="4" width="11.75390625" style="0" customWidth="1"/>
    <col min="5" max="5" width="13.125" style="0" customWidth="1"/>
    <col min="6" max="6" width="10.75390625" style="0" customWidth="1"/>
    <col min="7" max="9" width="11.75390625" style="0" customWidth="1"/>
    <col min="10" max="10" width="13.00390625" style="0" customWidth="1"/>
  </cols>
  <sheetData>
    <row r="1" spans="1:5" ht="14.25">
      <c r="A1" s="229" t="s">
        <v>72</v>
      </c>
      <c r="B1" s="229"/>
      <c r="C1" s="229"/>
      <c r="D1" s="229"/>
      <c r="E1" s="229"/>
    </row>
    <row r="2" spans="1:6" ht="16.5" thickBot="1">
      <c r="A2" s="45"/>
      <c r="B2" s="46" t="s">
        <v>81</v>
      </c>
      <c r="C2" s="47"/>
      <c r="D2" s="44"/>
      <c r="E2" s="44"/>
      <c r="F2" s="1"/>
    </row>
    <row r="3" spans="1:3" ht="15.75">
      <c r="A3" s="1"/>
      <c r="B3" s="48" t="s">
        <v>79</v>
      </c>
      <c r="C3" s="49"/>
    </row>
    <row r="4" spans="1:6" ht="7.5" customHeight="1">
      <c r="A4" s="1"/>
      <c r="B4" s="2"/>
      <c r="C4" s="2"/>
      <c r="F4" s="2"/>
    </row>
    <row r="5" spans="1:5" ht="14.25">
      <c r="A5" s="35" t="s">
        <v>13</v>
      </c>
      <c r="B5" s="36"/>
      <c r="C5" s="36"/>
      <c r="D5" s="36"/>
      <c r="E5" s="36"/>
    </row>
    <row r="6" spans="1:6" ht="14.25">
      <c r="A6" s="35" t="s">
        <v>43</v>
      </c>
      <c r="B6" s="36"/>
      <c r="C6" s="35"/>
      <c r="D6" s="36"/>
      <c r="E6" s="36"/>
      <c r="F6" s="12"/>
    </row>
    <row r="7" ht="8.25" customHeight="1" thickBot="1"/>
    <row r="8" spans="1:10" ht="18" customHeight="1" thickBot="1">
      <c r="A8" s="225" t="s">
        <v>0</v>
      </c>
      <c r="B8" s="227" t="s">
        <v>67</v>
      </c>
      <c r="C8" s="222" t="s">
        <v>57</v>
      </c>
      <c r="D8" s="223"/>
      <c r="E8" s="224"/>
      <c r="F8" s="38" t="s">
        <v>10</v>
      </c>
      <c r="G8" s="41" t="s">
        <v>15</v>
      </c>
      <c r="H8" s="39"/>
      <c r="I8" s="40"/>
      <c r="J8" s="220" t="s">
        <v>74</v>
      </c>
    </row>
    <row r="9" spans="1:10" ht="19.5" customHeight="1" thickBot="1">
      <c r="A9" s="226"/>
      <c r="B9" s="228"/>
      <c r="C9" s="42" t="s">
        <v>47</v>
      </c>
      <c r="D9" s="42" t="s">
        <v>48</v>
      </c>
      <c r="E9" s="54" t="s">
        <v>49</v>
      </c>
      <c r="F9" s="54" t="s">
        <v>51</v>
      </c>
      <c r="G9" s="41" t="s">
        <v>58</v>
      </c>
      <c r="H9" s="37" t="s">
        <v>59</v>
      </c>
      <c r="I9" s="37" t="s">
        <v>60</v>
      </c>
      <c r="J9" s="221"/>
    </row>
    <row r="10" spans="1:10" ht="24.75" customHeight="1">
      <c r="A10" s="64" t="s">
        <v>53</v>
      </c>
      <c r="B10" s="92" t="s">
        <v>6</v>
      </c>
      <c r="C10" s="113"/>
      <c r="D10" s="102"/>
      <c r="E10" s="179"/>
      <c r="F10" s="203"/>
      <c r="G10" s="203"/>
      <c r="H10" s="203"/>
      <c r="I10" s="204"/>
      <c r="J10" s="117"/>
    </row>
    <row r="11" spans="1:10" ht="12.75" customHeight="1">
      <c r="A11" s="69" t="s">
        <v>63</v>
      </c>
      <c r="B11" s="93"/>
      <c r="C11" s="114"/>
      <c r="D11" s="105" t="e">
        <f aca="true" t="shared" si="0" ref="D11:I11">D10/C10*100</f>
        <v>#DIV/0!</v>
      </c>
      <c r="E11" s="180" t="e">
        <f t="shared" si="0"/>
        <v>#DIV/0!</v>
      </c>
      <c r="F11" s="180" t="e">
        <f t="shared" si="0"/>
        <v>#DIV/0!</v>
      </c>
      <c r="G11" s="180" t="e">
        <f t="shared" si="0"/>
        <v>#DIV/0!</v>
      </c>
      <c r="H11" s="180" t="e">
        <f t="shared" si="0"/>
        <v>#DIV/0!</v>
      </c>
      <c r="I11" s="205" t="e">
        <f t="shared" si="0"/>
        <v>#DIV/0!</v>
      </c>
      <c r="J11" s="118"/>
    </row>
    <row r="12" spans="1:10" ht="27.75" customHeight="1">
      <c r="A12" s="65" t="s">
        <v>54</v>
      </c>
      <c r="B12" s="94" t="s">
        <v>12</v>
      </c>
      <c r="C12" s="115"/>
      <c r="D12" s="108"/>
      <c r="E12" s="181"/>
      <c r="F12" s="181"/>
      <c r="G12" s="181"/>
      <c r="H12" s="181"/>
      <c r="I12" s="187"/>
      <c r="J12" s="118"/>
    </row>
    <row r="13" spans="1:10" ht="12.75" customHeight="1">
      <c r="A13" s="69" t="s">
        <v>63</v>
      </c>
      <c r="B13" s="95"/>
      <c r="C13" s="114"/>
      <c r="D13" s="105"/>
      <c r="E13" s="180"/>
      <c r="F13" s="180"/>
      <c r="G13" s="180"/>
      <c r="H13" s="180"/>
      <c r="I13" s="205"/>
      <c r="J13" s="118"/>
    </row>
    <row r="14" spans="1:10" ht="25.5" customHeight="1">
      <c r="A14" s="65" t="s">
        <v>56</v>
      </c>
      <c r="B14" s="94" t="s">
        <v>12</v>
      </c>
      <c r="C14" s="115"/>
      <c r="D14" s="108"/>
      <c r="E14" s="181"/>
      <c r="F14" s="181"/>
      <c r="G14" s="181"/>
      <c r="H14" s="181"/>
      <c r="I14" s="187"/>
      <c r="J14" s="118"/>
    </row>
    <row r="15" spans="1:10" ht="12.75" customHeight="1">
      <c r="A15" s="69" t="s">
        <v>63</v>
      </c>
      <c r="B15" s="94"/>
      <c r="C15" s="114"/>
      <c r="D15" s="105"/>
      <c r="E15" s="180"/>
      <c r="F15" s="180"/>
      <c r="G15" s="180"/>
      <c r="H15" s="180"/>
      <c r="I15" s="205"/>
      <c r="J15" s="118"/>
    </row>
    <row r="16" spans="1:10" ht="27" customHeight="1">
      <c r="A16" s="66" t="s">
        <v>55</v>
      </c>
      <c r="B16" s="94" t="s">
        <v>12</v>
      </c>
      <c r="C16" s="115"/>
      <c r="D16" s="108"/>
      <c r="E16" s="181"/>
      <c r="F16" s="181"/>
      <c r="G16" s="181"/>
      <c r="H16" s="181"/>
      <c r="I16" s="187"/>
      <c r="J16" s="118"/>
    </row>
    <row r="17" spans="1:10" ht="14.25" customHeight="1">
      <c r="A17" s="69" t="s">
        <v>63</v>
      </c>
      <c r="B17" s="94"/>
      <c r="C17" s="114"/>
      <c r="D17" s="105"/>
      <c r="E17" s="180"/>
      <c r="F17" s="180"/>
      <c r="G17" s="180"/>
      <c r="H17" s="180"/>
      <c r="I17" s="205"/>
      <c r="J17" s="118"/>
    </row>
    <row r="18" spans="1:10" ht="24.75" customHeight="1">
      <c r="A18" s="67" t="s">
        <v>11</v>
      </c>
      <c r="B18" s="94" t="s">
        <v>12</v>
      </c>
      <c r="C18" s="115">
        <v>394</v>
      </c>
      <c r="D18" s="108">
        <v>419.2</v>
      </c>
      <c r="E18" s="181">
        <v>419.2</v>
      </c>
      <c r="F18" s="181">
        <v>420</v>
      </c>
      <c r="G18" s="181">
        <v>421</v>
      </c>
      <c r="H18" s="181">
        <v>422</v>
      </c>
      <c r="I18" s="187">
        <v>423</v>
      </c>
      <c r="J18" s="118">
        <f>I18/C18*100</f>
        <v>107.36040609137056</v>
      </c>
    </row>
    <row r="19" spans="1:10" ht="13.5" customHeight="1">
      <c r="A19" s="69" t="s">
        <v>63</v>
      </c>
      <c r="B19" s="94"/>
      <c r="C19" s="114"/>
      <c r="D19" s="105">
        <f aca="true" t="shared" si="1" ref="D19:I19">D18/C18*100</f>
        <v>106.3959390862944</v>
      </c>
      <c r="E19" s="105">
        <f t="shared" si="1"/>
        <v>100</v>
      </c>
      <c r="F19" s="105">
        <f t="shared" si="1"/>
        <v>100.1908396946565</v>
      </c>
      <c r="G19" s="105">
        <f t="shared" si="1"/>
        <v>100.23809523809524</v>
      </c>
      <c r="H19" s="105">
        <f t="shared" si="1"/>
        <v>100.2375296912114</v>
      </c>
      <c r="I19" s="106">
        <f t="shared" si="1"/>
        <v>100.23696682464455</v>
      </c>
      <c r="J19" s="118"/>
    </row>
    <row r="20" spans="1:10" ht="24.75" customHeight="1">
      <c r="A20" s="67" t="s">
        <v>1</v>
      </c>
      <c r="B20" s="94" t="s">
        <v>12</v>
      </c>
      <c r="C20" s="115">
        <v>157</v>
      </c>
      <c r="D20" s="108">
        <v>125</v>
      </c>
      <c r="E20" s="108">
        <v>128.5</v>
      </c>
      <c r="F20" s="108">
        <v>131.7</v>
      </c>
      <c r="G20" s="108">
        <v>135.3</v>
      </c>
      <c r="H20" s="108">
        <v>142.5</v>
      </c>
      <c r="I20" s="109">
        <v>156.8</v>
      </c>
      <c r="J20" s="118">
        <f>I20/C20*100</f>
        <v>99.87261146496816</v>
      </c>
    </row>
    <row r="21" spans="1:10" ht="14.25" customHeight="1">
      <c r="A21" s="69" t="s">
        <v>63</v>
      </c>
      <c r="B21" s="94"/>
      <c r="C21" s="114"/>
      <c r="D21" s="105">
        <f aca="true" t="shared" si="2" ref="D21:I21">D20/C20*100</f>
        <v>79.61783439490446</v>
      </c>
      <c r="E21" s="105">
        <f t="shared" si="2"/>
        <v>102.8</v>
      </c>
      <c r="F21" s="105">
        <f t="shared" si="2"/>
        <v>102.49027237354085</v>
      </c>
      <c r="G21" s="105">
        <f t="shared" si="2"/>
        <v>102.73348519362189</v>
      </c>
      <c r="H21" s="105">
        <f t="shared" si="2"/>
        <v>105.32150776053216</v>
      </c>
      <c r="I21" s="106">
        <f t="shared" si="2"/>
        <v>110.03508771929826</v>
      </c>
      <c r="J21" s="118"/>
    </row>
    <row r="22" spans="1:10" ht="24.75" customHeight="1">
      <c r="A22" s="67" t="s">
        <v>2</v>
      </c>
      <c r="B22" s="94" t="s">
        <v>12</v>
      </c>
      <c r="C22" s="115">
        <v>213</v>
      </c>
      <c r="D22" s="108">
        <v>215.3</v>
      </c>
      <c r="E22" s="108">
        <v>215.3</v>
      </c>
      <c r="F22" s="181">
        <v>215.5</v>
      </c>
      <c r="G22" s="108">
        <v>216.4</v>
      </c>
      <c r="H22" s="108">
        <v>217.5</v>
      </c>
      <c r="I22" s="109">
        <v>218.6</v>
      </c>
      <c r="J22" s="118">
        <f>I22/C22*100</f>
        <v>102.62910798122064</v>
      </c>
    </row>
    <row r="23" spans="1:10" ht="15.75" customHeight="1">
      <c r="A23" s="69" t="s">
        <v>63</v>
      </c>
      <c r="B23" s="94"/>
      <c r="C23" s="114"/>
      <c r="D23" s="105">
        <f aca="true" t="shared" si="3" ref="D23:I23">D22/C22*100</f>
        <v>101.07981220657278</v>
      </c>
      <c r="E23" s="105">
        <f t="shared" si="3"/>
        <v>100</v>
      </c>
      <c r="F23" s="105">
        <f t="shared" si="3"/>
        <v>100.09289363678589</v>
      </c>
      <c r="G23" s="105">
        <f t="shared" si="3"/>
        <v>100.41763341067285</v>
      </c>
      <c r="H23" s="105">
        <f t="shared" si="3"/>
        <v>100.5083179297597</v>
      </c>
      <c r="I23" s="106">
        <f t="shared" si="3"/>
        <v>100.50574712643679</v>
      </c>
      <c r="J23" s="118"/>
    </row>
    <row r="24" spans="1:10" ht="24.75" customHeight="1">
      <c r="A24" s="67" t="s">
        <v>3</v>
      </c>
      <c r="B24" s="94" t="s">
        <v>12</v>
      </c>
      <c r="C24" s="115">
        <v>0.1</v>
      </c>
      <c r="D24" s="206">
        <v>0.02</v>
      </c>
      <c r="E24" s="206">
        <v>0.02</v>
      </c>
      <c r="F24" s="206">
        <v>0.02</v>
      </c>
      <c r="G24" s="206">
        <v>0.02</v>
      </c>
      <c r="H24" s="206">
        <v>0.02</v>
      </c>
      <c r="I24" s="207">
        <v>0.02</v>
      </c>
      <c r="J24" s="118">
        <f>I24/C24*100</f>
        <v>20</v>
      </c>
    </row>
    <row r="25" spans="1:10" ht="14.25" customHeight="1">
      <c r="A25" s="69" t="s">
        <v>63</v>
      </c>
      <c r="B25" s="94"/>
      <c r="C25" s="114"/>
      <c r="D25" s="105">
        <f aca="true" t="shared" si="4" ref="D25:I25">D24/C24*100</f>
        <v>20</v>
      </c>
      <c r="E25" s="105">
        <f t="shared" si="4"/>
        <v>100</v>
      </c>
      <c r="F25" s="105">
        <f t="shared" si="4"/>
        <v>100</v>
      </c>
      <c r="G25" s="105">
        <f t="shared" si="4"/>
        <v>100</v>
      </c>
      <c r="H25" s="105">
        <f t="shared" si="4"/>
        <v>100</v>
      </c>
      <c r="I25" s="106">
        <f t="shared" si="4"/>
        <v>100</v>
      </c>
      <c r="J25" s="118"/>
    </row>
    <row r="26" spans="1:10" ht="27" customHeight="1">
      <c r="A26" s="68" t="s">
        <v>45</v>
      </c>
      <c r="B26" s="94" t="s">
        <v>12</v>
      </c>
      <c r="C26" s="115">
        <v>320</v>
      </c>
      <c r="D26" s="108">
        <v>367</v>
      </c>
      <c r="E26" s="108">
        <v>397.8</v>
      </c>
      <c r="F26" s="108">
        <v>402.5</v>
      </c>
      <c r="G26" s="108">
        <v>407.7</v>
      </c>
      <c r="H26" s="108">
        <v>413</v>
      </c>
      <c r="I26" s="109">
        <v>418.4</v>
      </c>
      <c r="J26" s="118">
        <f>I26/C26*100</f>
        <v>130.75</v>
      </c>
    </row>
    <row r="27" spans="1:10" ht="12.75">
      <c r="A27" s="69" t="s">
        <v>63</v>
      </c>
      <c r="B27" s="94"/>
      <c r="C27" s="114"/>
      <c r="D27" s="105">
        <f aca="true" t="shared" si="5" ref="D27:I27">D26/C26*100</f>
        <v>114.68750000000001</v>
      </c>
      <c r="E27" s="105">
        <f t="shared" si="5"/>
        <v>108.3923705722071</v>
      </c>
      <c r="F27" s="105">
        <f t="shared" si="5"/>
        <v>101.18149824032176</v>
      </c>
      <c r="G27" s="105">
        <f t="shared" si="5"/>
        <v>101.29192546583852</v>
      </c>
      <c r="H27" s="105">
        <f t="shared" si="5"/>
        <v>101.2999754721609</v>
      </c>
      <c r="I27" s="106">
        <f t="shared" si="5"/>
        <v>101.30750605326877</v>
      </c>
      <c r="J27" s="118"/>
    </row>
    <row r="28" spans="1:10" ht="24.75" customHeight="1">
      <c r="A28" s="67" t="s">
        <v>4</v>
      </c>
      <c r="B28" s="94" t="s">
        <v>12</v>
      </c>
      <c r="C28" s="115">
        <v>1279</v>
      </c>
      <c r="D28" s="108">
        <v>1479</v>
      </c>
      <c r="E28" s="108">
        <v>1557</v>
      </c>
      <c r="F28" s="108">
        <v>1559</v>
      </c>
      <c r="G28" s="108">
        <v>1563.6</v>
      </c>
      <c r="H28" s="108">
        <v>1568</v>
      </c>
      <c r="I28" s="109">
        <v>1572.7</v>
      </c>
      <c r="J28" s="118">
        <f>I28/C28*100</f>
        <v>122.9632525410477</v>
      </c>
    </row>
    <row r="29" spans="1:10" ht="13.5" customHeight="1">
      <c r="A29" s="69" t="s">
        <v>63</v>
      </c>
      <c r="B29" s="94"/>
      <c r="C29" s="114"/>
      <c r="D29" s="105">
        <f aca="true" t="shared" si="6" ref="D29:I29">D28/C28*100</f>
        <v>115.63721657544957</v>
      </c>
      <c r="E29" s="105">
        <f t="shared" si="6"/>
        <v>105.2738336713996</v>
      </c>
      <c r="F29" s="105">
        <f t="shared" si="6"/>
        <v>100.12845215157353</v>
      </c>
      <c r="G29" s="105">
        <f t="shared" si="6"/>
        <v>100.29506093649776</v>
      </c>
      <c r="H29" s="105">
        <f t="shared" si="6"/>
        <v>100.28140189306728</v>
      </c>
      <c r="I29" s="106">
        <f t="shared" si="6"/>
        <v>100.29974489795919</v>
      </c>
      <c r="J29" s="118"/>
    </row>
    <row r="30" spans="1:10" ht="24.75" customHeight="1">
      <c r="A30" s="67" t="s">
        <v>5</v>
      </c>
      <c r="B30" s="91" t="s">
        <v>7</v>
      </c>
      <c r="C30" s="115">
        <v>1376</v>
      </c>
      <c r="D30" s="108">
        <v>1674.5</v>
      </c>
      <c r="E30" s="108">
        <v>1913.9</v>
      </c>
      <c r="F30" s="108">
        <v>1915.8</v>
      </c>
      <c r="G30" s="108">
        <v>1915.8</v>
      </c>
      <c r="H30" s="108">
        <v>1951.8</v>
      </c>
      <c r="I30" s="109">
        <v>1951.8</v>
      </c>
      <c r="J30" s="118">
        <f>I30/C30*100</f>
        <v>141.84593023255815</v>
      </c>
    </row>
    <row r="31" spans="1:10" ht="13.5" customHeight="1">
      <c r="A31" s="69" t="s">
        <v>63</v>
      </c>
      <c r="B31" s="91"/>
      <c r="C31" s="114"/>
      <c r="D31" s="105">
        <f aca="true" t="shared" si="7" ref="D31:I31">D30/C30*100</f>
        <v>121.69331395348837</v>
      </c>
      <c r="E31" s="105">
        <f t="shared" si="7"/>
        <v>114.29680501642281</v>
      </c>
      <c r="F31" s="105">
        <f t="shared" si="7"/>
        <v>100.09927373425988</v>
      </c>
      <c r="G31" s="105">
        <f t="shared" si="7"/>
        <v>100</v>
      </c>
      <c r="H31" s="105">
        <f t="shared" si="7"/>
        <v>101.8791105543376</v>
      </c>
      <c r="I31" s="106">
        <f t="shared" si="7"/>
        <v>100</v>
      </c>
      <c r="J31" s="118"/>
    </row>
    <row r="32" spans="1:10" ht="24.75" customHeight="1">
      <c r="A32" s="67" t="s">
        <v>21</v>
      </c>
      <c r="B32" s="91" t="s">
        <v>8</v>
      </c>
      <c r="C32" s="115">
        <v>15</v>
      </c>
      <c r="D32" s="108">
        <v>14.6</v>
      </c>
      <c r="E32" s="108">
        <v>17.5</v>
      </c>
      <c r="F32" s="108">
        <v>17.9</v>
      </c>
      <c r="G32" s="108">
        <v>18.7</v>
      </c>
      <c r="H32" s="108">
        <v>19.4</v>
      </c>
      <c r="I32" s="109">
        <v>20.6</v>
      </c>
      <c r="J32" s="118">
        <f>I32/C32*100</f>
        <v>137.33333333333334</v>
      </c>
    </row>
    <row r="33" spans="1:10" ht="13.5" customHeight="1">
      <c r="A33" s="69" t="s">
        <v>63</v>
      </c>
      <c r="B33" s="91"/>
      <c r="C33" s="114"/>
      <c r="D33" s="105">
        <f aca="true" t="shared" si="8" ref="D33:I33">D32/C32*100</f>
        <v>97.33333333333333</v>
      </c>
      <c r="E33" s="105">
        <f t="shared" si="8"/>
        <v>119.86301369863016</v>
      </c>
      <c r="F33" s="105">
        <f t="shared" si="8"/>
        <v>102.28571428571426</v>
      </c>
      <c r="G33" s="105">
        <f t="shared" si="8"/>
        <v>104.46927374301676</v>
      </c>
      <c r="H33" s="105">
        <f t="shared" si="8"/>
        <v>103.74331550802138</v>
      </c>
      <c r="I33" s="106">
        <f t="shared" si="8"/>
        <v>106.1855670103093</v>
      </c>
      <c r="J33" s="118"/>
    </row>
    <row r="34" spans="1:10" ht="24.75" customHeight="1">
      <c r="A34" s="77" t="s">
        <v>23</v>
      </c>
      <c r="B34" s="91" t="s">
        <v>9</v>
      </c>
      <c r="C34" s="115">
        <v>7855</v>
      </c>
      <c r="D34" s="108">
        <v>7855</v>
      </c>
      <c r="E34" s="108">
        <v>9850</v>
      </c>
      <c r="F34" s="108">
        <v>8175.5</v>
      </c>
      <c r="G34" s="108">
        <v>8183.7</v>
      </c>
      <c r="H34" s="108">
        <v>8191.9</v>
      </c>
      <c r="I34" s="109">
        <v>8200.9</v>
      </c>
      <c r="J34" s="118">
        <f>I34/C34*100</f>
        <v>104.40356460852959</v>
      </c>
    </row>
    <row r="35" spans="1:10" ht="13.5" thickBot="1">
      <c r="A35" s="99" t="s">
        <v>63</v>
      </c>
      <c r="B35" s="82"/>
      <c r="C35" s="116"/>
      <c r="D35" s="111">
        <f aca="true" t="shared" si="9" ref="D35:I35">D34/C34*100</f>
        <v>100</v>
      </c>
      <c r="E35" s="111">
        <f t="shared" si="9"/>
        <v>125.39783577339274</v>
      </c>
      <c r="F35" s="111">
        <f t="shared" si="9"/>
        <v>83</v>
      </c>
      <c r="G35" s="111">
        <f t="shared" si="9"/>
        <v>100.10029967586081</v>
      </c>
      <c r="H35" s="111">
        <f t="shared" si="9"/>
        <v>100.10019917641164</v>
      </c>
      <c r="I35" s="112">
        <f t="shared" si="9"/>
        <v>100.10986462237088</v>
      </c>
      <c r="J35" s="119"/>
    </row>
    <row r="36" spans="1:10" ht="12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8.75">
      <c r="A38" s="34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2:10" ht="12.75">
      <c r="B126" s="3"/>
      <c r="C126" s="3"/>
      <c r="D126" s="3"/>
      <c r="E126" s="3"/>
      <c r="F126" s="3"/>
      <c r="G126" s="3"/>
      <c r="H126" s="3"/>
      <c r="I126" s="3"/>
      <c r="J126" s="3"/>
    </row>
  </sheetData>
  <sheetProtection/>
  <mergeCells count="5">
    <mergeCell ref="J8:J9"/>
    <mergeCell ref="A1:E1"/>
    <mergeCell ref="C8:E8"/>
    <mergeCell ref="A8:A9"/>
    <mergeCell ref="B8:B9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6"/>
  <sheetViews>
    <sheetView zoomScale="80" zoomScaleNormal="80" zoomScalePageLayoutView="0" workbookViewId="0" topLeftCell="A1">
      <selection activeCell="K33" sqref="K33"/>
    </sheetView>
  </sheetViews>
  <sheetFormatPr defaultColWidth="9.00390625" defaultRowHeight="12.75"/>
  <cols>
    <col min="1" max="1" width="36.375" style="0" customWidth="1"/>
    <col min="2" max="3" width="11.75390625" style="0" customWidth="1"/>
    <col min="4" max="4" width="13.00390625" style="0" customWidth="1"/>
    <col min="5" max="5" width="13.875" style="171" customWidth="1"/>
    <col min="6" max="6" width="10.75390625" style="171" customWidth="1"/>
    <col min="7" max="9" width="11.75390625" style="0" customWidth="1"/>
    <col min="10" max="10" width="14.625" style="0" customWidth="1"/>
  </cols>
  <sheetData>
    <row r="1" spans="1:5" ht="14.25">
      <c r="A1" s="229" t="s">
        <v>62</v>
      </c>
      <c r="B1" s="229"/>
      <c r="C1" s="229"/>
      <c r="D1" s="229"/>
      <c r="E1" s="229"/>
    </row>
    <row r="2" spans="1:6" ht="16.5" thickBot="1">
      <c r="A2" s="45"/>
      <c r="B2" s="46" t="s">
        <v>81</v>
      </c>
      <c r="C2" s="47"/>
      <c r="D2" s="44"/>
      <c r="E2" s="172"/>
      <c r="F2" s="173"/>
    </row>
    <row r="3" spans="1:3" ht="15.75">
      <c r="A3" s="1"/>
      <c r="B3" s="48" t="s">
        <v>79</v>
      </c>
      <c r="C3" s="49"/>
    </row>
    <row r="4" spans="1:6" ht="9.75" customHeight="1">
      <c r="A4" s="1"/>
      <c r="B4" s="2"/>
      <c r="C4" s="2"/>
      <c r="F4" s="174"/>
    </row>
    <row r="5" spans="1:5" ht="14.25">
      <c r="A5" s="230" t="s">
        <v>13</v>
      </c>
      <c r="B5" s="230"/>
      <c r="C5" s="230"/>
      <c r="D5" s="230"/>
      <c r="E5" s="175"/>
    </row>
    <row r="6" spans="1:6" ht="14.25">
      <c r="A6" s="230" t="s">
        <v>42</v>
      </c>
      <c r="B6" s="230"/>
      <c r="C6" s="230"/>
      <c r="D6" s="230"/>
      <c r="E6" s="175"/>
      <c r="F6" s="176"/>
    </row>
    <row r="7" ht="6.75" customHeight="1" thickBot="1"/>
    <row r="8" spans="1:10" ht="18" customHeight="1" thickBot="1">
      <c r="A8" s="225" t="s">
        <v>0</v>
      </c>
      <c r="B8" s="227" t="s">
        <v>67</v>
      </c>
      <c r="C8" s="222" t="s">
        <v>57</v>
      </c>
      <c r="D8" s="223"/>
      <c r="E8" s="224"/>
      <c r="F8" s="177" t="s">
        <v>10</v>
      </c>
      <c r="G8" s="41" t="s">
        <v>15</v>
      </c>
      <c r="H8" s="39"/>
      <c r="I8" s="40"/>
      <c r="J8" s="220" t="s">
        <v>74</v>
      </c>
    </row>
    <row r="9" spans="1:10" ht="19.5" customHeight="1" thickBot="1">
      <c r="A9" s="226"/>
      <c r="B9" s="228"/>
      <c r="C9" s="42" t="s">
        <v>47</v>
      </c>
      <c r="D9" s="42" t="s">
        <v>48</v>
      </c>
      <c r="E9" s="178" t="s">
        <v>49</v>
      </c>
      <c r="F9" s="178" t="s">
        <v>51</v>
      </c>
      <c r="G9" s="41" t="s">
        <v>58</v>
      </c>
      <c r="H9" s="37" t="s">
        <v>59</v>
      </c>
      <c r="I9" s="37" t="s">
        <v>60</v>
      </c>
      <c r="J9" s="221"/>
    </row>
    <row r="10" spans="1:10" ht="29.25" customHeight="1">
      <c r="A10" s="83" t="s">
        <v>53</v>
      </c>
      <c r="B10" s="92" t="s">
        <v>6</v>
      </c>
      <c r="C10" s="113">
        <v>27931</v>
      </c>
      <c r="D10" s="102">
        <v>30528.5</v>
      </c>
      <c r="E10" s="179">
        <v>37275.3</v>
      </c>
      <c r="F10" s="179">
        <v>29223.8</v>
      </c>
      <c r="G10" s="102">
        <v>30860.3</v>
      </c>
      <c r="H10" s="102">
        <v>32619.3</v>
      </c>
      <c r="I10" s="103">
        <v>34576.5</v>
      </c>
      <c r="J10" s="117">
        <f>I10/C10*100</f>
        <v>123.7925602377287</v>
      </c>
    </row>
    <row r="11" spans="1:10" ht="13.5" customHeight="1">
      <c r="A11" s="84" t="s">
        <v>63</v>
      </c>
      <c r="B11" s="93"/>
      <c r="C11" s="114"/>
      <c r="D11" s="105">
        <f aca="true" t="shared" si="0" ref="D11:I11">D10/C10*100</f>
        <v>109.2997028391393</v>
      </c>
      <c r="E11" s="180">
        <f t="shared" si="0"/>
        <v>122.10000491344155</v>
      </c>
      <c r="F11" s="180">
        <f t="shared" si="0"/>
        <v>78.39990556749375</v>
      </c>
      <c r="G11" s="105">
        <f t="shared" si="0"/>
        <v>105.59988776271396</v>
      </c>
      <c r="H11" s="105">
        <f t="shared" si="0"/>
        <v>105.69987978081872</v>
      </c>
      <c r="I11" s="105">
        <f t="shared" si="0"/>
        <v>106.00012875812786</v>
      </c>
      <c r="J11" s="118"/>
    </row>
    <row r="12" spans="1:10" ht="31.5" customHeight="1">
      <c r="A12" s="85" t="s">
        <v>54</v>
      </c>
      <c r="B12" s="94" t="s">
        <v>12</v>
      </c>
      <c r="C12" s="115">
        <v>7275</v>
      </c>
      <c r="D12" s="108">
        <v>8606.3</v>
      </c>
      <c r="E12" s="181">
        <v>13782.6</v>
      </c>
      <c r="F12" s="181">
        <v>9137.9</v>
      </c>
      <c r="G12" s="108">
        <v>10207</v>
      </c>
      <c r="H12" s="108">
        <v>11523.7</v>
      </c>
      <c r="I12" s="109">
        <v>13137.01</v>
      </c>
      <c r="J12" s="118">
        <f>I12/C12*100</f>
        <v>180.57745704467354</v>
      </c>
    </row>
    <row r="13" spans="1:10" ht="16.5" customHeight="1">
      <c r="A13" s="84" t="s">
        <v>63</v>
      </c>
      <c r="B13" s="95"/>
      <c r="C13" s="114"/>
      <c r="D13" s="105">
        <f aca="true" t="shared" si="1" ref="D13:I13">D12/C12*100</f>
        <v>118.2996563573883</v>
      </c>
      <c r="E13" s="180">
        <f t="shared" si="1"/>
        <v>160.14547482658054</v>
      </c>
      <c r="F13" s="180">
        <f t="shared" si="1"/>
        <v>66.30026265000798</v>
      </c>
      <c r="G13" s="105">
        <f t="shared" si="1"/>
        <v>111.69962464023465</v>
      </c>
      <c r="H13" s="105">
        <f t="shared" si="1"/>
        <v>112.899970608406</v>
      </c>
      <c r="I13" s="105">
        <f t="shared" si="1"/>
        <v>113.99993057785261</v>
      </c>
      <c r="J13" s="118"/>
    </row>
    <row r="14" spans="1:10" ht="30.75" customHeight="1">
      <c r="A14" s="85" t="s">
        <v>56</v>
      </c>
      <c r="B14" s="94" t="s">
        <v>12</v>
      </c>
      <c r="C14" s="115">
        <f>SUM(Лист2!C14+Лист3!C14+Лист4!C14)</f>
        <v>0</v>
      </c>
      <c r="D14" s="108">
        <f>SUM(Лист2!D14+Лист3!D14+Лист4!D14)</f>
        <v>0</v>
      </c>
      <c r="E14" s="181">
        <f>SUM(Лист2!E14+Лист3!E14+Лист4!E14)</f>
        <v>0</v>
      </c>
      <c r="F14" s="181">
        <f>SUM(Лист2!F14+Лист3!F14+Лист4!F14)</f>
        <v>0</v>
      </c>
      <c r="G14" s="108">
        <f>SUM(Лист2!G14+Лист3!G14+Лист4!G14)</f>
        <v>0</v>
      </c>
      <c r="H14" s="108">
        <f>SUM(Лист2!H14+Лист3!H14+Лист4!H14)</f>
        <v>0</v>
      </c>
      <c r="I14" s="109">
        <f>SUM(Лист2!I14+Лист3!I14+Лист4!I14)</f>
        <v>0</v>
      </c>
      <c r="J14" s="118" t="e">
        <f>I14/C14*100</f>
        <v>#DIV/0!</v>
      </c>
    </row>
    <row r="15" spans="1:10" ht="15" customHeight="1">
      <c r="A15" s="84" t="s">
        <v>63</v>
      </c>
      <c r="B15" s="94"/>
      <c r="C15" s="114"/>
      <c r="D15" s="105" t="e">
        <f aca="true" t="shared" si="2" ref="D15:I15">D14/C14*100</f>
        <v>#DIV/0!</v>
      </c>
      <c r="E15" s="180" t="e">
        <f t="shared" si="2"/>
        <v>#DIV/0!</v>
      </c>
      <c r="F15" s="180" t="e">
        <f t="shared" si="2"/>
        <v>#DIV/0!</v>
      </c>
      <c r="G15" s="105" t="e">
        <f t="shared" si="2"/>
        <v>#DIV/0!</v>
      </c>
      <c r="H15" s="105" t="e">
        <f t="shared" si="2"/>
        <v>#DIV/0!</v>
      </c>
      <c r="I15" s="105" t="e">
        <f t="shared" si="2"/>
        <v>#DIV/0!</v>
      </c>
      <c r="J15" s="118"/>
    </row>
    <row r="16" spans="1:10" ht="30.75" customHeight="1">
      <c r="A16" s="86" t="s">
        <v>55</v>
      </c>
      <c r="B16" s="94" t="s">
        <v>12</v>
      </c>
      <c r="C16" s="115">
        <f>SUM(Лист2!C16+Лист3!C16+Лист4!C16)</f>
        <v>0</v>
      </c>
      <c r="D16" s="108">
        <f>SUM(Лист2!D16+Лист3!D16+Лист4!D16)</f>
        <v>0</v>
      </c>
      <c r="E16" s="181">
        <f>SUM(Лист2!E16+Лист3!E16+Лист4!E16)</f>
        <v>0</v>
      </c>
      <c r="F16" s="181">
        <f>SUM(Лист2!F16+Лист3!F16+Лист4!F16)</f>
        <v>0</v>
      </c>
      <c r="G16" s="108">
        <f>SUM(Лист2!G16+Лист3!G16+Лист4!G16)</f>
        <v>0</v>
      </c>
      <c r="H16" s="108">
        <f>SUM(Лист2!H16+Лист3!H16+Лист4!H16)</f>
        <v>0</v>
      </c>
      <c r="I16" s="109">
        <f>SUM(Лист2!I16+Лист3!I16+Лист4!I16)</f>
        <v>0</v>
      </c>
      <c r="J16" s="118" t="e">
        <f>I16/C16*100</f>
        <v>#DIV/0!</v>
      </c>
    </row>
    <row r="17" spans="1:10" ht="15" customHeight="1">
      <c r="A17" s="84" t="s">
        <v>63</v>
      </c>
      <c r="B17" s="94"/>
      <c r="C17" s="114"/>
      <c r="D17" s="105" t="e">
        <f aca="true" t="shared" si="3" ref="D17:I17">D16/C16*100</f>
        <v>#DIV/0!</v>
      </c>
      <c r="E17" s="180" t="e">
        <f t="shared" si="3"/>
        <v>#DIV/0!</v>
      </c>
      <c r="F17" s="180" t="e">
        <f t="shared" si="3"/>
        <v>#DIV/0!</v>
      </c>
      <c r="G17" s="105" t="e">
        <f t="shared" si="3"/>
        <v>#DIV/0!</v>
      </c>
      <c r="H17" s="105" t="e">
        <f t="shared" si="3"/>
        <v>#DIV/0!</v>
      </c>
      <c r="I17" s="105" t="e">
        <f t="shared" si="3"/>
        <v>#DIV/0!</v>
      </c>
      <c r="J17" s="118"/>
    </row>
    <row r="18" spans="1:10" ht="24.75" customHeight="1">
      <c r="A18" s="87" t="s">
        <v>11</v>
      </c>
      <c r="B18" s="94" t="s">
        <v>12</v>
      </c>
      <c r="C18" s="115">
        <v>394</v>
      </c>
      <c r="D18" s="108">
        <v>419.21</v>
      </c>
      <c r="E18" s="181">
        <v>419.2</v>
      </c>
      <c r="F18" s="181">
        <v>420.03</v>
      </c>
      <c r="G18" s="108">
        <v>422.1</v>
      </c>
      <c r="H18" s="108">
        <v>423.4</v>
      </c>
      <c r="I18" s="109">
        <v>426.8</v>
      </c>
      <c r="J18" s="118">
        <f>I18/C18*100</f>
        <v>108.3248730964467</v>
      </c>
    </row>
    <row r="19" spans="1:10" ht="13.5" customHeight="1">
      <c r="A19" s="84" t="s">
        <v>63</v>
      </c>
      <c r="B19" s="94"/>
      <c r="C19" s="114"/>
      <c r="D19" s="105">
        <f aca="true" t="shared" si="4" ref="D19:I19">D18/C18*100</f>
        <v>106.39847715736039</v>
      </c>
      <c r="E19" s="180">
        <f t="shared" si="4"/>
        <v>99.99761456072136</v>
      </c>
      <c r="F19" s="180">
        <f t="shared" si="4"/>
        <v>100.1979961832061</v>
      </c>
      <c r="G19" s="105">
        <f t="shared" si="4"/>
        <v>100.49282194128992</v>
      </c>
      <c r="H19" s="105">
        <f t="shared" si="4"/>
        <v>100.30798389007343</v>
      </c>
      <c r="I19" s="105">
        <f t="shared" si="4"/>
        <v>100.80302314596128</v>
      </c>
      <c r="J19" s="118"/>
    </row>
    <row r="20" spans="1:10" ht="24.75" customHeight="1">
      <c r="A20" s="87" t="s">
        <v>1</v>
      </c>
      <c r="B20" s="94" t="s">
        <v>12</v>
      </c>
      <c r="C20" s="115">
        <v>157</v>
      </c>
      <c r="D20" s="108">
        <v>125.4</v>
      </c>
      <c r="E20" s="181">
        <v>128.9</v>
      </c>
      <c r="F20" s="181">
        <v>132.1</v>
      </c>
      <c r="G20" s="108">
        <v>135.7</v>
      </c>
      <c r="H20" s="108">
        <v>142.9</v>
      </c>
      <c r="I20" s="109">
        <v>157.2</v>
      </c>
      <c r="J20" s="118">
        <f>I20/C20*100</f>
        <v>100.12738853503184</v>
      </c>
    </row>
    <row r="21" spans="1:10" ht="15" customHeight="1">
      <c r="A21" s="84" t="s">
        <v>63</v>
      </c>
      <c r="B21" s="94"/>
      <c r="C21" s="114"/>
      <c r="D21" s="105">
        <f aca="true" t="shared" si="5" ref="D21:I21">D20/C20*100</f>
        <v>79.87261146496816</v>
      </c>
      <c r="E21" s="180">
        <f t="shared" si="5"/>
        <v>102.79106858054226</v>
      </c>
      <c r="F21" s="180">
        <f t="shared" si="5"/>
        <v>102.4825446082234</v>
      </c>
      <c r="G21" s="105">
        <f t="shared" si="5"/>
        <v>102.72520817562452</v>
      </c>
      <c r="H21" s="105">
        <f t="shared" si="5"/>
        <v>105.30582166543847</v>
      </c>
      <c r="I21" s="105">
        <f t="shared" si="5"/>
        <v>110.0069979006298</v>
      </c>
      <c r="J21" s="118"/>
    </row>
    <row r="22" spans="1:10" ht="24.75" customHeight="1">
      <c r="A22" s="87" t="s">
        <v>2</v>
      </c>
      <c r="B22" s="94" t="s">
        <v>12</v>
      </c>
      <c r="C22" s="115">
        <v>213</v>
      </c>
      <c r="D22" s="108">
        <v>215.3</v>
      </c>
      <c r="E22" s="181">
        <v>215.3</v>
      </c>
      <c r="F22" s="181">
        <v>215.5</v>
      </c>
      <c r="G22" s="108">
        <v>216.1</v>
      </c>
      <c r="H22" s="108">
        <v>217.2</v>
      </c>
      <c r="I22" s="109">
        <v>217.6</v>
      </c>
      <c r="J22" s="118">
        <f>I22/C22*100</f>
        <v>102.15962441314555</v>
      </c>
    </row>
    <row r="23" spans="1:10" ht="16.5" customHeight="1">
      <c r="A23" s="84" t="s">
        <v>63</v>
      </c>
      <c r="B23" s="94"/>
      <c r="C23" s="114"/>
      <c r="D23" s="105">
        <f aca="true" t="shared" si="6" ref="D23:I23">D22/C22*100</f>
        <v>101.07981220657278</v>
      </c>
      <c r="E23" s="180">
        <f t="shared" si="6"/>
        <v>100</v>
      </c>
      <c r="F23" s="180">
        <f t="shared" si="6"/>
        <v>100.09289363678589</v>
      </c>
      <c r="G23" s="105">
        <f t="shared" si="6"/>
        <v>100.2784222737819</v>
      </c>
      <c r="H23" s="105">
        <f t="shared" si="6"/>
        <v>100.5090236001851</v>
      </c>
      <c r="I23" s="105">
        <f t="shared" si="6"/>
        <v>100.18416206261512</v>
      </c>
      <c r="J23" s="118"/>
    </row>
    <row r="24" spans="1:10" ht="24.75" customHeight="1">
      <c r="A24" s="87" t="s">
        <v>3</v>
      </c>
      <c r="B24" s="94" t="s">
        <v>12</v>
      </c>
      <c r="C24" s="115">
        <f>SUM(Лист2!C24+Лист3!C24+Лист4!C24)</f>
        <v>0.1</v>
      </c>
      <c r="D24" s="206">
        <v>0.02</v>
      </c>
      <c r="E24" s="208">
        <v>0.02</v>
      </c>
      <c r="F24" s="208">
        <v>0.02</v>
      </c>
      <c r="G24" s="206">
        <v>0.02</v>
      </c>
      <c r="H24" s="206">
        <v>0.02</v>
      </c>
      <c r="I24" s="207">
        <v>0.02</v>
      </c>
      <c r="J24" s="118">
        <f>I24/C24*100</f>
        <v>20</v>
      </c>
    </row>
    <row r="25" spans="1:10" ht="16.5" customHeight="1">
      <c r="A25" s="84" t="s">
        <v>63</v>
      </c>
      <c r="B25" s="94"/>
      <c r="C25" s="114"/>
      <c r="D25" s="105">
        <f aca="true" t="shared" si="7" ref="D25:I25">D24/C24*100</f>
        <v>20</v>
      </c>
      <c r="E25" s="180">
        <f t="shared" si="7"/>
        <v>100</v>
      </c>
      <c r="F25" s="180">
        <f t="shared" si="7"/>
        <v>100</v>
      </c>
      <c r="G25" s="105">
        <f t="shared" si="7"/>
        <v>100</v>
      </c>
      <c r="H25" s="105">
        <f t="shared" si="7"/>
        <v>100</v>
      </c>
      <c r="I25" s="105">
        <f t="shared" si="7"/>
        <v>100</v>
      </c>
      <c r="J25" s="118"/>
    </row>
    <row r="26" spans="1:10" s="171" customFormat="1" ht="29.25" customHeight="1">
      <c r="A26" s="88" t="s">
        <v>45</v>
      </c>
      <c r="B26" s="185" t="s">
        <v>12</v>
      </c>
      <c r="C26" s="186">
        <v>359.3</v>
      </c>
      <c r="D26" s="181">
        <v>403.13</v>
      </c>
      <c r="E26" s="181">
        <v>443</v>
      </c>
      <c r="F26" s="181">
        <v>448.3</v>
      </c>
      <c r="G26" s="181">
        <v>455</v>
      </c>
      <c r="H26" s="181">
        <v>462.3</v>
      </c>
      <c r="I26" s="187">
        <v>469.7</v>
      </c>
      <c r="J26" s="188">
        <f>I26/C26*100</f>
        <v>130.7264124686891</v>
      </c>
    </row>
    <row r="27" spans="1:10" ht="12.75">
      <c r="A27" s="84" t="s">
        <v>63</v>
      </c>
      <c r="B27" s="94"/>
      <c r="C27" s="114"/>
      <c r="D27" s="105">
        <f aca="true" t="shared" si="8" ref="D27:I27">D26/C26*100</f>
        <v>112.19871973281379</v>
      </c>
      <c r="E27" s="180">
        <f t="shared" si="8"/>
        <v>109.8901098901099</v>
      </c>
      <c r="F27" s="180">
        <f t="shared" si="8"/>
        <v>101.19638826185103</v>
      </c>
      <c r="G27" s="105">
        <f t="shared" si="8"/>
        <v>101.49453490965871</v>
      </c>
      <c r="H27" s="105">
        <v>101.6</v>
      </c>
      <c r="I27" s="105">
        <f t="shared" si="8"/>
        <v>101.60069219121782</v>
      </c>
      <c r="J27" s="118"/>
    </row>
    <row r="28" spans="1:10" ht="24.75" customHeight="1">
      <c r="A28" s="87" t="s">
        <v>4</v>
      </c>
      <c r="B28" s="94" t="s">
        <v>12</v>
      </c>
      <c r="C28" s="115">
        <f>SUM(Лист2!C28+Лист3!C28+Лист4!C28)</f>
        <v>1983</v>
      </c>
      <c r="D28" s="108">
        <v>2279.5</v>
      </c>
      <c r="E28" s="181">
        <v>2395.4</v>
      </c>
      <c r="F28" s="181">
        <v>2397.8</v>
      </c>
      <c r="G28" s="108">
        <v>2407.4</v>
      </c>
      <c r="H28" s="108">
        <v>2417</v>
      </c>
      <c r="I28" s="109">
        <v>2426.7</v>
      </c>
      <c r="J28" s="118">
        <f>I28/C28*100</f>
        <v>122.37518910741301</v>
      </c>
    </row>
    <row r="29" spans="1:10" ht="16.5" customHeight="1">
      <c r="A29" s="84" t="s">
        <v>63</v>
      </c>
      <c r="B29" s="94"/>
      <c r="C29" s="114"/>
      <c r="D29" s="105">
        <f aca="true" t="shared" si="9" ref="D29:I29">D28/C28*100</f>
        <v>114.95209278870398</v>
      </c>
      <c r="E29" s="180">
        <f t="shared" si="9"/>
        <v>105.0844483439351</v>
      </c>
      <c r="F29" s="180">
        <f t="shared" si="9"/>
        <v>100.10019203473324</v>
      </c>
      <c r="G29" s="105">
        <f t="shared" si="9"/>
        <v>100.40036700308616</v>
      </c>
      <c r="H29" s="105">
        <f t="shared" si="9"/>
        <v>100.39877045775525</v>
      </c>
      <c r="I29" s="105">
        <f t="shared" si="9"/>
        <v>100.40132395531649</v>
      </c>
      <c r="J29" s="118"/>
    </row>
    <row r="30" spans="1:10" ht="24.75" customHeight="1">
      <c r="A30" s="87" t="s">
        <v>5</v>
      </c>
      <c r="B30" s="91" t="s">
        <v>7</v>
      </c>
      <c r="C30" s="115">
        <f>SUM(Лист2!C30+Лист3!C30+Лист4!C30)</f>
        <v>1405</v>
      </c>
      <c r="D30" s="108">
        <v>1708.5</v>
      </c>
      <c r="E30" s="181">
        <v>1951.1</v>
      </c>
      <c r="F30" s="181">
        <v>1953.1</v>
      </c>
      <c r="G30" s="108">
        <v>1955.1</v>
      </c>
      <c r="H30" s="108">
        <v>1957.1</v>
      </c>
      <c r="I30" s="109">
        <v>1959.1</v>
      </c>
      <c r="J30" s="118">
        <f>I30/C30*100</f>
        <v>139.43772241992883</v>
      </c>
    </row>
    <row r="31" spans="1:10" ht="15" customHeight="1">
      <c r="A31" s="84" t="s">
        <v>63</v>
      </c>
      <c r="B31" s="91"/>
      <c r="C31" s="114"/>
      <c r="D31" s="105">
        <f aca="true" t="shared" si="10" ref="D31:I31">D30/C30*100</f>
        <v>121.60142348754448</v>
      </c>
      <c r="E31" s="180">
        <f t="shared" si="10"/>
        <v>114.19959028387474</v>
      </c>
      <c r="F31" s="180">
        <f t="shared" si="10"/>
        <v>100.10250627850957</v>
      </c>
      <c r="G31" s="105">
        <f t="shared" si="10"/>
        <v>100.10240131073678</v>
      </c>
      <c r="H31" s="105">
        <f t="shared" si="10"/>
        <v>100.10229655772082</v>
      </c>
      <c r="I31" s="105">
        <f t="shared" si="10"/>
        <v>100.10219201880332</v>
      </c>
      <c r="J31" s="118"/>
    </row>
    <row r="32" spans="1:10" ht="24.75" customHeight="1">
      <c r="A32" s="87" t="s">
        <v>21</v>
      </c>
      <c r="B32" s="91" t="s">
        <v>8</v>
      </c>
      <c r="C32" s="115">
        <f>SUM(Лист2!C32+Лист3!C32+Лист4!C32)</f>
        <v>18</v>
      </c>
      <c r="D32" s="108">
        <v>18.1</v>
      </c>
      <c r="E32" s="181">
        <v>22.9</v>
      </c>
      <c r="F32" s="181">
        <v>23.4</v>
      </c>
      <c r="G32" s="108">
        <v>24.4</v>
      </c>
      <c r="H32" s="108">
        <v>25.5</v>
      </c>
      <c r="I32" s="109">
        <v>27.2</v>
      </c>
      <c r="J32" s="118">
        <f>I32/C32*100</f>
        <v>151.11111111111111</v>
      </c>
    </row>
    <row r="33" spans="1:10" ht="12.75" customHeight="1">
      <c r="A33" s="84" t="s">
        <v>63</v>
      </c>
      <c r="B33" s="91"/>
      <c r="C33" s="114"/>
      <c r="D33" s="105">
        <f aca="true" t="shared" si="11" ref="D33:I33">D32/C32*100</f>
        <v>100.55555555555556</v>
      </c>
      <c r="E33" s="180">
        <f t="shared" si="11"/>
        <v>126.51933701657457</v>
      </c>
      <c r="F33" s="180">
        <f t="shared" si="11"/>
        <v>102.18340611353712</v>
      </c>
      <c r="G33" s="105">
        <f t="shared" si="11"/>
        <v>104.27350427350429</v>
      </c>
      <c r="H33" s="105">
        <f t="shared" si="11"/>
        <v>104.50819672131149</v>
      </c>
      <c r="I33" s="105">
        <f t="shared" si="11"/>
        <v>106.66666666666667</v>
      </c>
      <c r="J33" s="118"/>
    </row>
    <row r="34" spans="1:10" ht="25.5" customHeight="1">
      <c r="A34" s="89" t="s">
        <v>23</v>
      </c>
      <c r="B34" s="91" t="s">
        <v>9</v>
      </c>
      <c r="C34" s="115">
        <v>83973</v>
      </c>
      <c r="D34" s="108">
        <v>87080</v>
      </c>
      <c r="E34" s="181">
        <v>94569</v>
      </c>
      <c r="F34" s="181">
        <v>85679</v>
      </c>
      <c r="G34" s="108">
        <v>86536</v>
      </c>
      <c r="H34" s="108">
        <v>89219</v>
      </c>
      <c r="I34" s="109">
        <v>94750</v>
      </c>
      <c r="J34" s="118">
        <f>I34/C34*100</f>
        <v>112.8338870827528</v>
      </c>
    </row>
    <row r="35" spans="1:10" ht="13.5" thickBot="1">
      <c r="A35" s="90" t="s">
        <v>63</v>
      </c>
      <c r="B35" s="82"/>
      <c r="C35" s="116"/>
      <c r="D35" s="111">
        <f aca="true" t="shared" si="12" ref="D35:I35">D34/C34*100</f>
        <v>103.69999880914102</v>
      </c>
      <c r="E35" s="182">
        <f t="shared" si="12"/>
        <v>108.60013780431788</v>
      </c>
      <c r="F35" s="182">
        <f t="shared" si="12"/>
        <v>90.59945648151086</v>
      </c>
      <c r="G35" s="111">
        <f t="shared" si="12"/>
        <v>101.00024510089986</v>
      </c>
      <c r="H35" s="111">
        <f t="shared" si="12"/>
        <v>103.10044374595545</v>
      </c>
      <c r="I35" s="111">
        <f t="shared" si="12"/>
        <v>106.19935215593091</v>
      </c>
      <c r="J35" s="120"/>
    </row>
    <row r="36" spans="1:10" ht="12.75">
      <c r="A36" s="3"/>
      <c r="B36" s="3"/>
      <c r="C36" s="3"/>
      <c r="D36" s="3"/>
      <c r="E36" s="183"/>
      <c r="F36" s="183"/>
      <c r="G36" s="3"/>
      <c r="H36" s="3"/>
      <c r="I36" s="3"/>
      <c r="J36" s="3"/>
    </row>
    <row r="37" spans="1:10" ht="12.75">
      <c r="A37" s="3"/>
      <c r="B37" s="3"/>
      <c r="C37" s="3"/>
      <c r="D37" s="3"/>
      <c r="E37" s="183"/>
      <c r="F37" s="183"/>
      <c r="G37" s="3"/>
      <c r="H37" s="3"/>
      <c r="I37" s="3"/>
      <c r="J37" s="3"/>
    </row>
    <row r="38" spans="1:10" ht="18.75">
      <c r="A38" s="34"/>
      <c r="B38" s="3"/>
      <c r="C38" s="3"/>
      <c r="D38" s="3"/>
      <c r="E38" s="184"/>
      <c r="F38" s="184"/>
      <c r="G38" s="170"/>
      <c r="H38" s="170"/>
      <c r="I38" s="170"/>
      <c r="J38" s="3"/>
    </row>
    <row r="39" spans="1:10" ht="18.75">
      <c r="A39" s="3"/>
      <c r="B39" s="3"/>
      <c r="C39" s="3"/>
      <c r="D39" s="3"/>
      <c r="E39" s="184"/>
      <c r="F39" s="184"/>
      <c r="G39" s="170"/>
      <c r="H39" s="170"/>
      <c r="I39" s="170"/>
      <c r="J39" s="3"/>
    </row>
    <row r="40" spans="1:10" ht="18.75">
      <c r="A40" s="3"/>
      <c r="B40" s="3"/>
      <c r="C40" s="3"/>
      <c r="D40" s="3"/>
      <c r="E40" s="184"/>
      <c r="F40" s="184"/>
      <c r="G40" s="170"/>
      <c r="H40" s="170"/>
      <c r="I40" s="170"/>
      <c r="J40" s="3"/>
    </row>
    <row r="41" spans="1:10" ht="12.75">
      <c r="A41" s="3"/>
      <c r="B41" s="3"/>
      <c r="C41" s="3"/>
      <c r="D41" s="3"/>
      <c r="E41" s="183"/>
      <c r="F41" s="183"/>
      <c r="G41" s="3"/>
      <c r="H41" s="3"/>
      <c r="I41" s="3"/>
      <c r="J41" s="3"/>
    </row>
    <row r="42" spans="1:10" ht="12.75">
      <c r="A42" s="3"/>
      <c r="B42" s="3"/>
      <c r="C42" s="3"/>
      <c r="D42" s="3"/>
      <c r="E42" s="183"/>
      <c r="F42" s="183"/>
      <c r="G42" s="3"/>
      <c r="H42" s="3"/>
      <c r="I42" s="3"/>
      <c r="J42" s="3"/>
    </row>
    <row r="43" spans="1:10" ht="12.75">
      <c r="A43" s="3"/>
      <c r="B43" s="3"/>
      <c r="C43" s="3"/>
      <c r="D43" s="3"/>
      <c r="E43" s="183"/>
      <c r="F43" s="183"/>
      <c r="G43" s="3"/>
      <c r="H43" s="3"/>
      <c r="I43" s="3"/>
      <c r="J43" s="3"/>
    </row>
    <row r="44" spans="1:10" ht="12.75">
      <c r="A44" s="3"/>
      <c r="B44" s="3"/>
      <c r="C44" s="3"/>
      <c r="D44" s="3"/>
      <c r="E44" s="183"/>
      <c r="F44" s="183"/>
      <c r="G44" s="3"/>
      <c r="H44" s="3"/>
      <c r="I44" s="3"/>
      <c r="J44" s="3"/>
    </row>
    <row r="45" spans="1:10" ht="12.75">
      <c r="A45" s="3"/>
      <c r="B45" s="3"/>
      <c r="C45" s="3"/>
      <c r="D45" s="3"/>
      <c r="E45" s="183"/>
      <c r="F45" s="183"/>
      <c r="G45" s="3"/>
      <c r="H45" s="3"/>
      <c r="I45" s="3"/>
      <c r="J45" s="3"/>
    </row>
    <row r="46" spans="1:10" ht="12.75">
      <c r="A46" s="3"/>
      <c r="B46" s="3"/>
      <c r="C46" s="3"/>
      <c r="D46" s="3"/>
      <c r="E46" s="183"/>
      <c r="F46" s="183"/>
      <c r="G46" s="3"/>
      <c r="H46" s="3"/>
      <c r="I46" s="3"/>
      <c r="J46" s="3"/>
    </row>
    <row r="47" spans="1:10" ht="12.75">
      <c r="A47" s="3"/>
      <c r="B47" s="3"/>
      <c r="C47" s="3"/>
      <c r="D47" s="3"/>
      <c r="E47" s="183"/>
      <c r="F47" s="183"/>
      <c r="G47" s="3"/>
      <c r="H47" s="3"/>
      <c r="I47" s="3"/>
      <c r="J47" s="3"/>
    </row>
    <row r="48" spans="1:10" ht="12.75">
      <c r="A48" s="3"/>
      <c r="B48" s="3"/>
      <c r="C48" s="3"/>
      <c r="D48" s="3"/>
      <c r="E48" s="183"/>
      <c r="F48" s="183"/>
      <c r="G48" s="3"/>
      <c r="H48" s="3"/>
      <c r="I48" s="3"/>
      <c r="J48" s="3"/>
    </row>
    <row r="49" spans="1:10" ht="12.75">
      <c r="A49" s="3"/>
      <c r="B49" s="3"/>
      <c r="C49" s="3"/>
      <c r="D49" s="3"/>
      <c r="E49" s="183"/>
      <c r="F49" s="183"/>
      <c r="G49" s="3"/>
      <c r="H49" s="3"/>
      <c r="I49" s="3"/>
      <c r="J49" s="3"/>
    </row>
    <row r="50" spans="1:10" ht="12.75">
      <c r="A50" s="3"/>
      <c r="B50" s="3"/>
      <c r="C50" s="3"/>
      <c r="D50" s="3"/>
      <c r="E50" s="183"/>
      <c r="F50" s="183"/>
      <c r="G50" s="3"/>
      <c r="H50" s="3"/>
      <c r="I50" s="3"/>
      <c r="J50" s="3"/>
    </row>
    <row r="51" spans="1:10" ht="12.75">
      <c r="A51" s="3"/>
      <c r="B51" s="3"/>
      <c r="C51" s="3"/>
      <c r="D51" s="3"/>
      <c r="E51" s="183"/>
      <c r="F51" s="183"/>
      <c r="G51" s="3"/>
      <c r="H51" s="3"/>
      <c r="I51" s="3"/>
      <c r="J51" s="3"/>
    </row>
    <row r="52" spans="1:10" ht="12.75">
      <c r="A52" s="3"/>
      <c r="B52" s="3"/>
      <c r="C52" s="3"/>
      <c r="D52" s="3"/>
      <c r="E52" s="183"/>
      <c r="F52" s="183"/>
      <c r="G52" s="3"/>
      <c r="H52" s="3"/>
      <c r="I52" s="3"/>
      <c r="J52" s="3"/>
    </row>
    <row r="53" spans="1:10" ht="12.75">
      <c r="A53" s="3"/>
      <c r="B53" s="3"/>
      <c r="C53" s="3"/>
      <c r="D53" s="3"/>
      <c r="E53" s="183"/>
      <c r="F53" s="183"/>
      <c r="G53" s="3"/>
      <c r="H53" s="3"/>
      <c r="I53" s="3"/>
      <c r="J53" s="3"/>
    </row>
    <row r="54" spans="1:10" ht="12.75">
      <c r="A54" s="3"/>
      <c r="B54" s="3"/>
      <c r="C54" s="3"/>
      <c r="D54" s="3"/>
      <c r="E54" s="183"/>
      <c r="F54" s="183"/>
      <c r="G54" s="3"/>
      <c r="H54" s="3"/>
      <c r="I54" s="3"/>
      <c r="J54" s="3"/>
    </row>
    <row r="55" spans="1:10" ht="12.75">
      <c r="A55" s="3"/>
      <c r="B55" s="3"/>
      <c r="C55" s="3"/>
      <c r="D55" s="3"/>
      <c r="E55" s="183"/>
      <c r="F55" s="183"/>
      <c r="G55" s="3"/>
      <c r="H55" s="3"/>
      <c r="I55" s="3"/>
      <c r="J55" s="3"/>
    </row>
    <row r="56" spans="1:10" ht="12.75">
      <c r="A56" s="3"/>
      <c r="B56" s="3"/>
      <c r="C56" s="3"/>
      <c r="D56" s="3"/>
      <c r="E56" s="183"/>
      <c r="F56" s="183"/>
      <c r="G56" s="3"/>
      <c r="H56" s="3"/>
      <c r="I56" s="3"/>
      <c r="J56" s="3"/>
    </row>
    <row r="57" spans="1:10" ht="12.75">
      <c r="A57" s="3"/>
      <c r="B57" s="3"/>
      <c r="C57" s="3"/>
      <c r="D57" s="3"/>
      <c r="E57" s="183"/>
      <c r="F57" s="183"/>
      <c r="G57" s="3"/>
      <c r="H57" s="3"/>
      <c r="I57" s="3"/>
      <c r="J57" s="3"/>
    </row>
    <row r="58" spans="1:10" ht="12.75">
      <c r="A58" s="3"/>
      <c r="B58" s="3"/>
      <c r="C58" s="3"/>
      <c r="D58" s="3"/>
      <c r="E58" s="183"/>
      <c r="F58" s="183"/>
      <c r="G58" s="3"/>
      <c r="H58" s="3"/>
      <c r="I58" s="3"/>
      <c r="J58" s="3"/>
    </row>
    <row r="59" spans="1:10" ht="12.75">
      <c r="A59" s="3"/>
      <c r="B59" s="3"/>
      <c r="C59" s="3"/>
      <c r="D59" s="3"/>
      <c r="E59" s="183"/>
      <c r="F59" s="183"/>
      <c r="G59" s="3"/>
      <c r="H59" s="3"/>
      <c r="I59" s="3"/>
      <c r="J59" s="3"/>
    </row>
    <row r="60" spans="1:10" ht="12.75">
      <c r="A60" s="3"/>
      <c r="B60" s="3"/>
      <c r="C60" s="3"/>
      <c r="D60" s="3"/>
      <c r="E60" s="183"/>
      <c r="F60" s="183"/>
      <c r="G60" s="3"/>
      <c r="H60" s="3"/>
      <c r="I60" s="3"/>
      <c r="J60" s="3"/>
    </row>
    <row r="61" spans="1:10" ht="12.75">
      <c r="A61" s="3"/>
      <c r="B61" s="3"/>
      <c r="C61" s="3"/>
      <c r="D61" s="3"/>
      <c r="E61" s="183"/>
      <c r="F61" s="183"/>
      <c r="G61" s="3"/>
      <c r="H61" s="3"/>
      <c r="I61" s="3"/>
      <c r="J61" s="3"/>
    </row>
    <row r="62" spans="1:10" ht="12.75">
      <c r="A62" s="3"/>
      <c r="B62" s="3"/>
      <c r="C62" s="3"/>
      <c r="D62" s="3"/>
      <c r="E62" s="183"/>
      <c r="F62" s="183"/>
      <c r="G62" s="3"/>
      <c r="H62" s="3"/>
      <c r="I62" s="3"/>
      <c r="J62" s="3"/>
    </row>
    <row r="63" spans="1:10" ht="12.75">
      <c r="A63" s="3"/>
      <c r="B63" s="3"/>
      <c r="C63" s="3"/>
      <c r="D63" s="3"/>
      <c r="E63" s="183"/>
      <c r="F63" s="183"/>
      <c r="G63" s="3"/>
      <c r="H63" s="3"/>
      <c r="I63" s="3"/>
      <c r="J63" s="3"/>
    </row>
    <row r="64" spans="1:10" ht="12.75">
      <c r="A64" s="3"/>
      <c r="B64" s="3"/>
      <c r="C64" s="3"/>
      <c r="D64" s="3"/>
      <c r="E64" s="183"/>
      <c r="F64" s="183"/>
      <c r="G64" s="3"/>
      <c r="H64" s="3"/>
      <c r="I64" s="3"/>
      <c r="J64" s="3"/>
    </row>
    <row r="65" spans="1:10" ht="12.75">
      <c r="A65" s="3"/>
      <c r="B65" s="3"/>
      <c r="C65" s="3"/>
      <c r="D65" s="3"/>
      <c r="E65" s="183"/>
      <c r="F65" s="183"/>
      <c r="G65" s="3"/>
      <c r="H65" s="3"/>
      <c r="I65" s="3"/>
      <c r="J65" s="3"/>
    </row>
    <row r="66" spans="1:10" ht="12.75">
      <c r="A66" s="3"/>
      <c r="B66" s="3"/>
      <c r="C66" s="3"/>
      <c r="D66" s="3"/>
      <c r="E66" s="183"/>
      <c r="F66" s="183"/>
      <c r="G66" s="3"/>
      <c r="H66" s="3"/>
      <c r="I66" s="3"/>
      <c r="J66" s="3"/>
    </row>
    <row r="67" spans="1:10" ht="12.75">
      <c r="A67" s="3"/>
      <c r="B67" s="3"/>
      <c r="C67" s="3"/>
      <c r="D67" s="3"/>
      <c r="E67" s="183"/>
      <c r="F67" s="183"/>
      <c r="G67" s="3"/>
      <c r="H67" s="3"/>
      <c r="I67" s="3"/>
      <c r="J67" s="3"/>
    </row>
    <row r="68" spans="1:10" ht="12.75">
      <c r="A68" s="3"/>
      <c r="B68" s="3"/>
      <c r="C68" s="3"/>
      <c r="D68" s="3"/>
      <c r="E68" s="183"/>
      <c r="F68" s="183"/>
      <c r="G68" s="3"/>
      <c r="H68" s="3"/>
      <c r="I68" s="3"/>
      <c r="J68" s="3"/>
    </row>
    <row r="69" spans="1:10" ht="12.75">
      <c r="A69" s="3"/>
      <c r="B69" s="3"/>
      <c r="C69" s="3"/>
      <c r="D69" s="3"/>
      <c r="E69" s="183"/>
      <c r="F69" s="183"/>
      <c r="G69" s="3"/>
      <c r="H69" s="3"/>
      <c r="I69" s="3"/>
      <c r="J69" s="3"/>
    </row>
    <row r="70" spans="1:10" ht="12.75">
      <c r="A70" s="3"/>
      <c r="B70" s="3"/>
      <c r="C70" s="3"/>
      <c r="D70" s="3"/>
      <c r="E70" s="183"/>
      <c r="F70" s="183"/>
      <c r="G70" s="3"/>
      <c r="H70" s="3"/>
      <c r="I70" s="3"/>
      <c r="J70" s="3"/>
    </row>
    <row r="71" spans="1:10" ht="12.75">
      <c r="A71" s="3"/>
      <c r="B71" s="3"/>
      <c r="C71" s="3"/>
      <c r="D71" s="3"/>
      <c r="E71" s="183"/>
      <c r="F71" s="183"/>
      <c r="G71" s="3"/>
      <c r="H71" s="3"/>
      <c r="I71" s="3"/>
      <c r="J71" s="3"/>
    </row>
    <row r="72" spans="1:10" ht="12.75">
      <c r="A72" s="3"/>
      <c r="B72" s="3"/>
      <c r="C72" s="3"/>
      <c r="D72" s="3"/>
      <c r="E72" s="183"/>
      <c r="F72" s="183"/>
      <c r="G72" s="3"/>
      <c r="H72" s="3"/>
      <c r="I72" s="3"/>
      <c r="J72" s="3"/>
    </row>
    <row r="73" spans="1:10" ht="12.75">
      <c r="A73" s="3"/>
      <c r="B73" s="3"/>
      <c r="C73" s="3"/>
      <c r="D73" s="3"/>
      <c r="E73" s="183"/>
      <c r="F73" s="183"/>
      <c r="G73" s="3"/>
      <c r="H73" s="3"/>
      <c r="I73" s="3"/>
      <c r="J73" s="3"/>
    </row>
    <row r="74" spans="1:10" ht="12.75">
      <c r="A74" s="3"/>
      <c r="B74" s="3"/>
      <c r="C74" s="3"/>
      <c r="D74" s="3"/>
      <c r="E74" s="183"/>
      <c r="F74" s="183"/>
      <c r="G74" s="3"/>
      <c r="H74" s="3"/>
      <c r="I74" s="3"/>
      <c r="J74" s="3"/>
    </row>
    <row r="75" spans="1:10" ht="12.75">
      <c r="A75" s="3"/>
      <c r="B75" s="3"/>
      <c r="C75" s="3"/>
      <c r="D75" s="3"/>
      <c r="E75" s="183"/>
      <c r="F75" s="183"/>
      <c r="G75" s="3"/>
      <c r="H75" s="3"/>
      <c r="I75" s="3"/>
      <c r="J75" s="3"/>
    </row>
    <row r="76" spans="1:10" ht="12.75">
      <c r="A76" s="3"/>
      <c r="B76" s="3"/>
      <c r="C76" s="3"/>
      <c r="D76" s="3"/>
      <c r="E76" s="183"/>
      <c r="F76" s="183"/>
      <c r="G76" s="3"/>
      <c r="H76" s="3"/>
      <c r="I76" s="3"/>
      <c r="J76" s="3"/>
    </row>
    <row r="77" spans="1:10" ht="12.75">
      <c r="A77" s="3"/>
      <c r="B77" s="3"/>
      <c r="C77" s="3"/>
      <c r="D77" s="3"/>
      <c r="E77" s="183"/>
      <c r="F77" s="183"/>
      <c r="G77" s="3"/>
      <c r="H77" s="3"/>
      <c r="I77" s="3"/>
      <c r="J77" s="3"/>
    </row>
    <row r="78" spans="1:10" ht="12.75">
      <c r="A78" s="3"/>
      <c r="B78" s="3"/>
      <c r="C78" s="3"/>
      <c r="D78" s="3"/>
      <c r="E78" s="183"/>
      <c r="F78" s="183"/>
      <c r="G78" s="3"/>
      <c r="H78" s="3"/>
      <c r="I78" s="3"/>
      <c r="J78" s="3"/>
    </row>
    <row r="79" spans="1:10" ht="12.75">
      <c r="A79" s="3"/>
      <c r="B79" s="3"/>
      <c r="C79" s="3"/>
      <c r="D79" s="3"/>
      <c r="E79" s="183"/>
      <c r="F79" s="183"/>
      <c r="G79" s="3"/>
      <c r="H79" s="3"/>
      <c r="I79" s="3"/>
      <c r="J79" s="3"/>
    </row>
    <row r="80" spans="1:10" ht="12.75">
      <c r="A80" s="3"/>
      <c r="B80" s="3"/>
      <c r="C80" s="3"/>
      <c r="D80" s="3"/>
      <c r="E80" s="183"/>
      <c r="F80" s="183"/>
      <c r="G80" s="3"/>
      <c r="H80" s="3"/>
      <c r="I80" s="3"/>
      <c r="J80" s="3"/>
    </row>
    <row r="81" spans="1:10" ht="12.75">
      <c r="A81" s="3"/>
      <c r="B81" s="3"/>
      <c r="C81" s="3"/>
      <c r="D81" s="3"/>
      <c r="E81" s="183"/>
      <c r="F81" s="183"/>
      <c r="G81" s="3"/>
      <c r="H81" s="3"/>
      <c r="I81" s="3"/>
      <c r="J81" s="3"/>
    </row>
    <row r="82" spans="1:10" ht="12.75">
      <c r="A82" s="3"/>
      <c r="B82" s="3"/>
      <c r="C82" s="3"/>
      <c r="D82" s="3"/>
      <c r="E82" s="183"/>
      <c r="F82" s="183"/>
      <c r="G82" s="3"/>
      <c r="H82" s="3"/>
      <c r="I82" s="3"/>
      <c r="J82" s="3"/>
    </row>
    <row r="83" spans="1:10" ht="12.75">
      <c r="A83" s="3"/>
      <c r="B83" s="3"/>
      <c r="C83" s="3"/>
      <c r="D83" s="3"/>
      <c r="E83" s="183"/>
      <c r="F83" s="183"/>
      <c r="G83" s="3"/>
      <c r="H83" s="3"/>
      <c r="I83" s="3"/>
      <c r="J83" s="3"/>
    </row>
    <row r="84" spans="1:10" ht="12.75">
      <c r="A84" s="3"/>
      <c r="B84" s="3"/>
      <c r="C84" s="3"/>
      <c r="D84" s="3"/>
      <c r="E84" s="183"/>
      <c r="F84" s="183"/>
      <c r="G84" s="3"/>
      <c r="H84" s="3"/>
      <c r="I84" s="3"/>
      <c r="J84" s="3"/>
    </row>
    <row r="85" spans="1:10" ht="12.75">
      <c r="A85" s="3"/>
      <c r="B85" s="3"/>
      <c r="C85" s="3"/>
      <c r="D85" s="3"/>
      <c r="E85" s="183"/>
      <c r="F85" s="183"/>
      <c r="G85" s="3"/>
      <c r="H85" s="3"/>
      <c r="I85" s="3"/>
      <c r="J85" s="3"/>
    </row>
    <row r="86" spans="1:10" ht="12.75">
      <c r="A86" s="3"/>
      <c r="B86" s="3"/>
      <c r="C86" s="3"/>
      <c r="D86" s="3"/>
      <c r="E86" s="183"/>
      <c r="F86" s="183"/>
      <c r="G86" s="3"/>
      <c r="H86" s="3"/>
      <c r="I86" s="3"/>
      <c r="J86" s="3"/>
    </row>
    <row r="87" spans="1:10" ht="12.75">
      <c r="A87" s="3"/>
      <c r="B87" s="3"/>
      <c r="C87" s="3"/>
      <c r="D87" s="3"/>
      <c r="E87" s="183"/>
      <c r="F87" s="183"/>
      <c r="G87" s="3"/>
      <c r="H87" s="3"/>
      <c r="I87" s="3"/>
      <c r="J87" s="3"/>
    </row>
    <row r="88" spans="1:10" ht="12.75">
      <c r="A88" s="3"/>
      <c r="B88" s="3"/>
      <c r="C88" s="3"/>
      <c r="D88" s="3"/>
      <c r="E88" s="183"/>
      <c r="F88" s="183"/>
      <c r="G88" s="3"/>
      <c r="H88" s="3"/>
      <c r="I88" s="3"/>
      <c r="J88" s="3"/>
    </row>
    <row r="89" spans="1:10" ht="12.75">
      <c r="A89" s="3"/>
      <c r="B89" s="3"/>
      <c r="C89" s="3"/>
      <c r="D89" s="3"/>
      <c r="E89" s="183"/>
      <c r="F89" s="183"/>
      <c r="G89" s="3"/>
      <c r="H89" s="3"/>
      <c r="I89" s="3"/>
      <c r="J89" s="3"/>
    </row>
    <row r="90" spans="1:10" ht="12.75">
      <c r="A90" s="3"/>
      <c r="B90" s="3"/>
      <c r="C90" s="3"/>
      <c r="D90" s="3"/>
      <c r="E90" s="183"/>
      <c r="F90" s="183"/>
      <c r="G90" s="3"/>
      <c r="H90" s="3"/>
      <c r="I90" s="3"/>
      <c r="J90" s="3"/>
    </row>
    <row r="91" spans="1:10" ht="12.75">
      <c r="A91" s="3"/>
      <c r="B91" s="3"/>
      <c r="C91" s="3"/>
      <c r="D91" s="3"/>
      <c r="E91" s="183"/>
      <c r="F91" s="183"/>
      <c r="G91" s="3"/>
      <c r="H91" s="3"/>
      <c r="I91" s="3"/>
      <c r="J91" s="3"/>
    </row>
    <row r="92" spans="1:10" ht="12.75">
      <c r="A92" s="3"/>
      <c r="B92" s="3"/>
      <c r="C92" s="3"/>
      <c r="D92" s="3"/>
      <c r="E92" s="183"/>
      <c r="F92" s="183"/>
      <c r="G92" s="3"/>
      <c r="H92" s="3"/>
      <c r="I92" s="3"/>
      <c r="J92" s="3"/>
    </row>
    <row r="93" spans="1:10" ht="12.75">
      <c r="A93" s="3"/>
      <c r="B93" s="3"/>
      <c r="C93" s="3"/>
      <c r="D93" s="3"/>
      <c r="E93" s="183"/>
      <c r="F93" s="183"/>
      <c r="G93" s="3"/>
      <c r="H93" s="3"/>
      <c r="I93" s="3"/>
      <c r="J93" s="3"/>
    </row>
    <row r="94" spans="1:10" ht="12.75">
      <c r="A94" s="3"/>
      <c r="B94" s="3"/>
      <c r="C94" s="3"/>
      <c r="D94" s="3"/>
      <c r="E94" s="183"/>
      <c r="F94" s="183"/>
      <c r="G94" s="3"/>
      <c r="H94" s="3"/>
      <c r="I94" s="3"/>
      <c r="J94" s="3"/>
    </row>
    <row r="95" spans="1:10" ht="12.75">
      <c r="A95" s="3"/>
      <c r="B95" s="3"/>
      <c r="C95" s="3"/>
      <c r="D95" s="3"/>
      <c r="E95" s="183"/>
      <c r="F95" s="183"/>
      <c r="G95" s="3"/>
      <c r="H95" s="3"/>
      <c r="I95" s="3"/>
      <c r="J95" s="3"/>
    </row>
    <row r="96" spans="1:10" ht="12.75">
      <c r="A96" s="3"/>
      <c r="B96" s="3"/>
      <c r="C96" s="3"/>
      <c r="D96" s="3"/>
      <c r="E96" s="183"/>
      <c r="F96" s="183"/>
      <c r="G96" s="3"/>
      <c r="H96" s="3"/>
      <c r="I96" s="3"/>
      <c r="J96" s="3"/>
    </row>
    <row r="97" spans="1:10" ht="12.75">
      <c r="A97" s="3"/>
      <c r="B97" s="3"/>
      <c r="C97" s="3"/>
      <c r="D97" s="3"/>
      <c r="E97" s="183"/>
      <c r="F97" s="183"/>
      <c r="G97" s="3"/>
      <c r="H97" s="3"/>
      <c r="I97" s="3"/>
      <c r="J97" s="3"/>
    </row>
    <row r="98" spans="1:10" ht="12.75">
      <c r="A98" s="3"/>
      <c r="B98" s="3"/>
      <c r="C98" s="3"/>
      <c r="D98" s="3"/>
      <c r="E98" s="183"/>
      <c r="F98" s="183"/>
      <c r="G98" s="3"/>
      <c r="H98" s="3"/>
      <c r="I98" s="3"/>
      <c r="J98" s="3"/>
    </row>
    <row r="99" spans="1:10" ht="12.75">
      <c r="A99" s="3"/>
      <c r="B99" s="3"/>
      <c r="C99" s="3"/>
      <c r="D99" s="3"/>
      <c r="E99" s="183"/>
      <c r="F99" s="18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183"/>
      <c r="F100" s="18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183"/>
      <c r="F101" s="18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183"/>
      <c r="F102" s="18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183"/>
      <c r="F103" s="18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183"/>
      <c r="F104" s="18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183"/>
      <c r="F105" s="18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183"/>
      <c r="F106" s="18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183"/>
      <c r="F107" s="18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183"/>
      <c r="F108" s="18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183"/>
      <c r="F109" s="18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183"/>
      <c r="F110" s="18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183"/>
      <c r="F111" s="18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183"/>
      <c r="F112" s="18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183"/>
      <c r="F113" s="18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183"/>
      <c r="F114" s="18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183"/>
      <c r="F115" s="18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183"/>
      <c r="F116" s="18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183"/>
      <c r="F117" s="18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183"/>
      <c r="F118" s="18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183"/>
      <c r="F119" s="18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183"/>
      <c r="F120" s="18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183"/>
      <c r="F121" s="18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183"/>
      <c r="F122" s="18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183"/>
      <c r="F123" s="18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183"/>
      <c r="F124" s="18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183"/>
      <c r="F125" s="183"/>
      <c r="G125" s="3"/>
      <c r="H125" s="3"/>
      <c r="I125" s="3"/>
      <c r="J125" s="3"/>
    </row>
    <row r="126" spans="2:10" ht="12.75">
      <c r="B126" s="3"/>
      <c r="C126" s="3"/>
      <c r="D126" s="3"/>
      <c r="E126" s="183"/>
      <c r="F126" s="183"/>
      <c r="G126" s="3"/>
      <c r="H126" s="3"/>
      <c r="I126" s="3"/>
      <c r="J126" s="3"/>
    </row>
  </sheetData>
  <sheetProtection/>
  <mergeCells count="7">
    <mergeCell ref="A1:E1"/>
    <mergeCell ref="A8:A9"/>
    <mergeCell ref="B8:B9"/>
    <mergeCell ref="J8:J9"/>
    <mergeCell ref="C8:E8"/>
    <mergeCell ref="A6:D6"/>
    <mergeCell ref="A5:D5"/>
  </mergeCells>
  <printOptions/>
  <pageMargins left="0.984251968503937" right="0.7874015748031497" top="0.7086614173228347" bottom="0.708661417322834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429"/>
  <sheetViews>
    <sheetView tabSelected="1" zoomScale="80" zoomScaleNormal="80" zoomScalePageLayoutView="0" workbookViewId="0" topLeftCell="A1">
      <selection activeCell="L22" sqref="L22"/>
    </sheetView>
  </sheetViews>
  <sheetFormatPr defaultColWidth="9.00390625" defaultRowHeight="12.75"/>
  <cols>
    <col min="1" max="1" width="30.75390625" style="0" customWidth="1"/>
    <col min="2" max="2" width="15.00390625" style="0" customWidth="1"/>
    <col min="3" max="3" width="11.75390625" style="0" customWidth="1"/>
    <col min="4" max="10" width="13.75390625" style="0" customWidth="1"/>
  </cols>
  <sheetData>
    <row r="1" ht="6" customHeight="1"/>
    <row r="2" spans="1:11" ht="15.75" customHeight="1">
      <c r="A2" s="229" t="s">
        <v>72</v>
      </c>
      <c r="B2" s="229"/>
      <c r="C2" s="229"/>
      <c r="D2" s="229"/>
      <c r="E2" s="229"/>
      <c r="F2" s="36"/>
      <c r="G2" s="50"/>
      <c r="H2" s="50"/>
      <c r="I2" s="50"/>
      <c r="J2" s="50"/>
      <c r="K2" s="3"/>
    </row>
    <row r="3" spans="1:11" ht="15.75" customHeight="1" thickBot="1">
      <c r="A3" s="52"/>
      <c r="B3" s="46" t="s">
        <v>81</v>
      </c>
      <c r="C3" s="47"/>
      <c r="D3" s="36"/>
      <c r="E3" s="36"/>
      <c r="F3" s="36"/>
      <c r="G3" s="50"/>
      <c r="H3" s="50"/>
      <c r="I3" s="50"/>
      <c r="J3" s="50"/>
      <c r="K3" s="3"/>
    </row>
    <row r="4" spans="1:11" ht="15.75" customHeight="1">
      <c r="A4" s="43"/>
      <c r="B4" s="48" t="s">
        <v>79</v>
      </c>
      <c r="C4" s="49"/>
      <c r="D4" s="44"/>
      <c r="E4" s="44"/>
      <c r="F4" s="44"/>
      <c r="G4" s="50"/>
      <c r="H4" s="50"/>
      <c r="I4" s="50"/>
      <c r="J4" s="50"/>
      <c r="K4" s="3"/>
    </row>
    <row r="5" spans="1:11" ht="15.75" customHeight="1">
      <c r="A5" s="257" t="s">
        <v>73</v>
      </c>
      <c r="B5" s="257"/>
      <c r="C5" s="257"/>
      <c r="D5" s="257"/>
      <c r="E5" s="257"/>
      <c r="F5" s="257"/>
      <c r="G5" s="48"/>
      <c r="H5" s="50"/>
      <c r="I5" s="50"/>
      <c r="J5" s="50"/>
      <c r="K5" s="3"/>
    </row>
    <row r="6" spans="1:11" ht="8.25" customHeight="1" thickBot="1">
      <c r="A6" s="43"/>
      <c r="B6" s="48"/>
      <c r="C6" s="48"/>
      <c r="D6" s="44"/>
      <c r="E6" s="44"/>
      <c r="F6" s="44"/>
      <c r="G6" s="49"/>
      <c r="H6" s="50"/>
      <c r="I6" s="50"/>
      <c r="J6" s="50"/>
      <c r="K6" s="3"/>
    </row>
    <row r="7" spans="1:11" ht="19.5" customHeight="1" thickBot="1">
      <c r="A7" s="251" t="s">
        <v>22</v>
      </c>
      <c r="B7" s="252"/>
      <c r="C7" s="231" t="s">
        <v>67</v>
      </c>
      <c r="D7" s="233" t="s">
        <v>57</v>
      </c>
      <c r="E7" s="234"/>
      <c r="F7" s="235"/>
      <c r="G7" s="55" t="s">
        <v>10</v>
      </c>
      <c r="H7" s="248" t="s">
        <v>68</v>
      </c>
      <c r="I7" s="249"/>
      <c r="J7" s="250"/>
      <c r="K7" s="3"/>
    </row>
    <row r="8" spans="1:11" ht="26.25" customHeight="1" thickBot="1">
      <c r="A8" s="253"/>
      <c r="B8" s="254"/>
      <c r="C8" s="232"/>
      <c r="D8" s="56" t="s">
        <v>47</v>
      </c>
      <c r="E8" s="56" t="s">
        <v>48</v>
      </c>
      <c r="F8" s="56" t="s">
        <v>49</v>
      </c>
      <c r="G8" s="57" t="s">
        <v>51</v>
      </c>
      <c r="H8" s="57" t="s">
        <v>58</v>
      </c>
      <c r="I8" s="57" t="s">
        <v>59</v>
      </c>
      <c r="J8" s="57" t="s">
        <v>60</v>
      </c>
      <c r="K8" s="3"/>
    </row>
    <row r="9" spans="1:11" ht="37.5" customHeight="1">
      <c r="A9" s="246" t="s">
        <v>64</v>
      </c>
      <c r="B9" s="247"/>
      <c r="C9" s="59" t="s">
        <v>46</v>
      </c>
      <c r="D9" s="122">
        <v>2</v>
      </c>
      <c r="E9" s="123">
        <v>2</v>
      </c>
      <c r="F9" s="200">
        <v>2</v>
      </c>
      <c r="G9" s="123">
        <v>2</v>
      </c>
      <c r="H9" s="123">
        <v>2</v>
      </c>
      <c r="I9" s="123">
        <v>2</v>
      </c>
      <c r="J9" s="124">
        <v>2</v>
      </c>
      <c r="K9" s="3"/>
    </row>
    <row r="10" spans="1:11" ht="15.75" customHeight="1">
      <c r="A10" s="242" t="s">
        <v>16</v>
      </c>
      <c r="B10" s="243"/>
      <c r="C10" s="60"/>
      <c r="D10" s="125"/>
      <c r="E10" s="126"/>
      <c r="F10" s="201"/>
      <c r="G10" s="126"/>
      <c r="H10" s="126"/>
      <c r="I10" s="126"/>
      <c r="J10" s="127"/>
      <c r="K10" s="3"/>
    </row>
    <row r="11" spans="1:11" ht="28.5" customHeight="1">
      <c r="A11" s="244" t="s">
        <v>17</v>
      </c>
      <c r="B11" s="245"/>
      <c r="C11" s="60" t="s">
        <v>46</v>
      </c>
      <c r="D11" s="125"/>
      <c r="E11" s="126"/>
      <c r="F11" s="201"/>
      <c r="G11" s="126"/>
      <c r="H11" s="126"/>
      <c r="I11" s="126"/>
      <c r="J11" s="127"/>
      <c r="K11" s="3"/>
    </row>
    <row r="12" spans="1:11" ht="25.5" customHeight="1">
      <c r="A12" s="244" t="s">
        <v>18</v>
      </c>
      <c r="B12" s="245"/>
      <c r="C12" s="60" t="s">
        <v>46</v>
      </c>
      <c r="D12" s="125">
        <v>2</v>
      </c>
      <c r="E12" s="126">
        <v>2</v>
      </c>
      <c r="F12" s="201">
        <v>2</v>
      </c>
      <c r="G12" s="126">
        <v>2</v>
      </c>
      <c r="H12" s="126">
        <v>2</v>
      </c>
      <c r="I12" s="126">
        <v>2</v>
      </c>
      <c r="J12" s="127">
        <v>2</v>
      </c>
      <c r="K12" s="3"/>
    </row>
    <row r="13" spans="1:11" ht="30" customHeight="1">
      <c r="A13" s="236" t="s">
        <v>65</v>
      </c>
      <c r="B13" s="237"/>
      <c r="C13" s="60" t="s">
        <v>44</v>
      </c>
      <c r="D13" s="128"/>
      <c r="E13" s="129"/>
      <c r="F13" s="202"/>
      <c r="G13" s="129"/>
      <c r="H13" s="129"/>
      <c r="I13" s="129"/>
      <c r="J13" s="130"/>
      <c r="K13" s="3"/>
    </row>
    <row r="14" spans="1:11" ht="16.5" customHeight="1">
      <c r="A14" s="242" t="s">
        <v>16</v>
      </c>
      <c r="B14" s="243"/>
      <c r="C14" s="61"/>
      <c r="D14" s="131"/>
      <c r="E14" s="132"/>
      <c r="F14" s="189"/>
      <c r="G14" s="132"/>
      <c r="H14" s="132"/>
      <c r="I14" s="132"/>
      <c r="J14" s="133"/>
      <c r="K14" s="3"/>
    </row>
    <row r="15" spans="1:11" ht="24.75" customHeight="1">
      <c r="A15" s="236" t="s">
        <v>17</v>
      </c>
      <c r="B15" s="237"/>
      <c r="C15" s="60" t="s">
        <v>44</v>
      </c>
      <c r="D15" s="131"/>
      <c r="E15" s="132"/>
      <c r="F15" s="189"/>
      <c r="G15" s="189"/>
      <c r="H15" s="132"/>
      <c r="I15" s="132"/>
      <c r="J15" s="133"/>
      <c r="K15" s="3"/>
    </row>
    <row r="16" spans="1:11" ht="22.5" customHeight="1">
      <c r="A16" s="238" t="s">
        <v>70</v>
      </c>
      <c r="B16" s="239"/>
      <c r="C16" s="121" t="s">
        <v>69</v>
      </c>
      <c r="D16" s="134"/>
      <c r="E16" s="135"/>
      <c r="F16" s="190"/>
      <c r="G16" s="190"/>
      <c r="H16" s="135"/>
      <c r="I16" s="135"/>
      <c r="J16" s="136"/>
      <c r="K16" s="3"/>
    </row>
    <row r="17" spans="1:11" ht="24.75" customHeight="1">
      <c r="A17" s="240" t="s">
        <v>71</v>
      </c>
      <c r="B17" s="241"/>
      <c r="C17" s="60" t="s">
        <v>44</v>
      </c>
      <c r="D17" s="131"/>
      <c r="E17" s="132"/>
      <c r="F17" s="189"/>
      <c r="G17" s="189"/>
      <c r="H17" s="132"/>
      <c r="I17" s="132"/>
      <c r="J17" s="133"/>
      <c r="K17" s="3"/>
    </row>
    <row r="18" spans="1:11" ht="24.75" customHeight="1">
      <c r="A18" s="236" t="s">
        <v>18</v>
      </c>
      <c r="B18" s="237"/>
      <c r="C18" s="60" t="s">
        <v>44</v>
      </c>
      <c r="D18" s="131">
        <v>1568</v>
      </c>
      <c r="E18" s="132">
        <v>4628.7</v>
      </c>
      <c r="F18" s="189">
        <v>7554</v>
      </c>
      <c r="G18" s="189">
        <v>4691</v>
      </c>
      <c r="H18" s="132">
        <v>5028.7</v>
      </c>
      <c r="I18" s="132">
        <v>5425.9</v>
      </c>
      <c r="J18" s="133">
        <v>5881.67</v>
      </c>
      <c r="K18" s="3"/>
    </row>
    <row r="19" spans="1:11" ht="21.75" customHeight="1">
      <c r="A19" s="238" t="s">
        <v>70</v>
      </c>
      <c r="B19" s="239"/>
      <c r="C19" s="121" t="s">
        <v>69</v>
      </c>
      <c r="D19" s="134"/>
      <c r="E19" s="135"/>
      <c r="F19" s="190"/>
      <c r="G19" s="190"/>
      <c r="H19" s="135"/>
      <c r="I19" s="135"/>
      <c r="J19" s="136"/>
      <c r="K19" s="3"/>
    </row>
    <row r="20" spans="1:11" ht="24.75" customHeight="1">
      <c r="A20" s="240" t="s">
        <v>71</v>
      </c>
      <c r="B20" s="241"/>
      <c r="C20" s="60" t="s">
        <v>44</v>
      </c>
      <c r="D20" s="131"/>
      <c r="E20" s="132"/>
      <c r="F20" s="189"/>
      <c r="G20" s="132"/>
      <c r="H20" s="132"/>
      <c r="I20" s="132"/>
      <c r="J20" s="133"/>
      <c r="K20" s="3"/>
    </row>
    <row r="21" spans="1:11" ht="24.75" customHeight="1">
      <c r="A21" s="236" t="s">
        <v>20</v>
      </c>
      <c r="B21" s="237"/>
      <c r="C21" s="60" t="s">
        <v>44</v>
      </c>
      <c r="D21" s="131"/>
      <c r="E21" s="132"/>
      <c r="F21" s="189"/>
      <c r="G21" s="132"/>
      <c r="H21" s="132"/>
      <c r="I21" s="132"/>
      <c r="J21" s="133"/>
      <c r="K21" s="3"/>
    </row>
    <row r="22" spans="1:11" ht="29.25" customHeight="1">
      <c r="A22" s="236" t="s">
        <v>19</v>
      </c>
      <c r="B22" s="237"/>
      <c r="C22" s="60" t="s">
        <v>44</v>
      </c>
      <c r="D22" s="128">
        <v>1568</v>
      </c>
      <c r="E22" s="129">
        <v>4628.7</v>
      </c>
      <c r="F22" s="202">
        <v>7554</v>
      </c>
      <c r="G22" s="129">
        <v>4691</v>
      </c>
      <c r="H22" s="129">
        <v>5028.7</v>
      </c>
      <c r="I22" s="129">
        <v>5425.9</v>
      </c>
      <c r="J22" s="130">
        <v>5881.7</v>
      </c>
      <c r="K22" s="3"/>
    </row>
    <row r="23" spans="1:11" ht="14.25" customHeight="1">
      <c r="A23" s="242" t="s">
        <v>16</v>
      </c>
      <c r="B23" s="243"/>
      <c r="C23" s="62"/>
      <c r="D23" s="131"/>
      <c r="E23" s="132"/>
      <c r="F23" s="189"/>
      <c r="G23" s="132"/>
      <c r="H23" s="132"/>
      <c r="I23" s="132"/>
      <c r="J23" s="133"/>
      <c r="K23" s="3"/>
    </row>
    <row r="24" spans="1:11" ht="24.75" customHeight="1">
      <c r="A24" s="236" t="s">
        <v>17</v>
      </c>
      <c r="B24" s="237"/>
      <c r="C24" s="60" t="s">
        <v>44</v>
      </c>
      <c r="D24" s="131"/>
      <c r="E24" s="132"/>
      <c r="F24" s="189"/>
      <c r="G24" s="132"/>
      <c r="H24" s="132"/>
      <c r="I24" s="132"/>
      <c r="J24" s="133"/>
      <c r="K24" s="3"/>
    </row>
    <row r="25" spans="1:11" ht="24.75" customHeight="1">
      <c r="A25" s="236" t="s">
        <v>18</v>
      </c>
      <c r="B25" s="237"/>
      <c r="C25" s="60" t="s">
        <v>44</v>
      </c>
      <c r="D25" s="131"/>
      <c r="E25" s="132"/>
      <c r="F25" s="189"/>
      <c r="G25" s="132"/>
      <c r="H25" s="132"/>
      <c r="I25" s="132"/>
      <c r="J25" s="133"/>
      <c r="K25" s="3"/>
    </row>
    <row r="26" spans="1:11" ht="24.75" customHeight="1">
      <c r="A26" s="236" t="s">
        <v>20</v>
      </c>
      <c r="B26" s="237"/>
      <c r="C26" s="60" t="s">
        <v>44</v>
      </c>
      <c r="D26" s="131"/>
      <c r="E26" s="132"/>
      <c r="F26" s="189"/>
      <c r="G26" s="132"/>
      <c r="H26" s="132"/>
      <c r="I26" s="132"/>
      <c r="J26" s="133"/>
      <c r="K26" s="3"/>
    </row>
    <row r="27" spans="1:11" ht="30" customHeight="1">
      <c r="A27" s="236" t="s">
        <v>66</v>
      </c>
      <c r="B27" s="237"/>
      <c r="C27" s="60" t="s">
        <v>44</v>
      </c>
      <c r="D27" s="128"/>
      <c r="E27" s="129"/>
      <c r="F27" s="202"/>
      <c r="G27" s="129"/>
      <c r="H27" s="129"/>
      <c r="I27" s="129"/>
      <c r="J27" s="130"/>
      <c r="K27" s="3"/>
    </row>
    <row r="28" spans="1:11" ht="15.75" customHeight="1">
      <c r="A28" s="242" t="s">
        <v>16</v>
      </c>
      <c r="B28" s="243"/>
      <c r="C28" s="62"/>
      <c r="D28" s="131"/>
      <c r="E28" s="132"/>
      <c r="F28" s="189"/>
      <c r="G28" s="132"/>
      <c r="H28" s="132"/>
      <c r="I28" s="132"/>
      <c r="J28" s="133"/>
      <c r="K28" s="3"/>
    </row>
    <row r="29" spans="1:11" ht="24.75" customHeight="1">
      <c r="A29" s="236" t="s">
        <v>17</v>
      </c>
      <c r="B29" s="237"/>
      <c r="C29" s="60" t="s">
        <v>44</v>
      </c>
      <c r="D29" s="131">
        <f>D15-D24</f>
        <v>0</v>
      </c>
      <c r="E29" s="132">
        <f aca="true" t="shared" si="0" ref="E29:J29">E15-E24</f>
        <v>0</v>
      </c>
      <c r="F29" s="189">
        <f t="shared" si="0"/>
        <v>0</v>
      </c>
      <c r="G29" s="132">
        <f t="shared" si="0"/>
        <v>0</v>
      </c>
      <c r="H29" s="132">
        <f t="shared" si="0"/>
        <v>0</v>
      </c>
      <c r="I29" s="132">
        <f t="shared" si="0"/>
        <v>0</v>
      </c>
      <c r="J29" s="133">
        <f t="shared" si="0"/>
        <v>0</v>
      </c>
      <c r="K29" s="3"/>
    </row>
    <row r="30" spans="1:11" ht="24.75" customHeight="1">
      <c r="A30" s="236" t="s">
        <v>18</v>
      </c>
      <c r="B30" s="237"/>
      <c r="C30" s="60" t="s">
        <v>44</v>
      </c>
      <c r="D30" s="131">
        <f>D18-D25</f>
        <v>1568</v>
      </c>
      <c r="E30" s="132">
        <f aca="true" t="shared" si="1" ref="E30:J30">E18-E25</f>
        <v>4628.7</v>
      </c>
      <c r="F30" s="132">
        <f t="shared" si="1"/>
        <v>7554</v>
      </c>
      <c r="G30" s="132">
        <f t="shared" si="1"/>
        <v>4691</v>
      </c>
      <c r="H30" s="132">
        <f t="shared" si="1"/>
        <v>5028.7</v>
      </c>
      <c r="I30" s="132">
        <f t="shared" si="1"/>
        <v>5425.9</v>
      </c>
      <c r="J30" s="133">
        <f t="shared" si="1"/>
        <v>5881.67</v>
      </c>
      <c r="K30" s="3"/>
    </row>
    <row r="31" spans="1:11" ht="24.75" customHeight="1" thickBot="1">
      <c r="A31" s="255" t="s">
        <v>20</v>
      </c>
      <c r="B31" s="256"/>
      <c r="C31" s="63" t="s">
        <v>44</v>
      </c>
      <c r="D31" s="137">
        <f>D21-D26</f>
        <v>0</v>
      </c>
      <c r="E31" s="138">
        <f aca="true" t="shared" si="2" ref="E31:J31">E21-E26</f>
        <v>0</v>
      </c>
      <c r="F31" s="138">
        <f t="shared" si="2"/>
        <v>0</v>
      </c>
      <c r="G31" s="138">
        <f t="shared" si="2"/>
        <v>0</v>
      </c>
      <c r="H31" s="138">
        <f t="shared" si="2"/>
        <v>0</v>
      </c>
      <c r="I31" s="138">
        <f t="shared" si="2"/>
        <v>0</v>
      </c>
      <c r="J31" s="139">
        <f t="shared" si="2"/>
        <v>0</v>
      </c>
      <c r="K31" s="3"/>
    </row>
    <row r="32" spans="1:11" ht="15.75" customHeight="1">
      <c r="A32" s="10"/>
      <c r="B32" s="4"/>
      <c r="C32" s="3"/>
      <c r="D32" s="3"/>
      <c r="E32" s="3"/>
      <c r="F32" s="3"/>
      <c r="G32" s="3"/>
      <c r="H32" s="3"/>
      <c r="I32" s="3"/>
      <c r="J32" s="3"/>
      <c r="K32" s="3"/>
    </row>
    <row r="33" spans="1:11" ht="18" customHeight="1">
      <c r="A33" s="15"/>
      <c r="B33" s="13"/>
      <c r="C33" s="3"/>
      <c r="D33" s="3"/>
      <c r="E33" s="3"/>
      <c r="F33" s="3"/>
      <c r="G33" s="3"/>
      <c r="H33" s="3"/>
      <c r="I33" s="3"/>
      <c r="J33" s="3"/>
      <c r="K33" s="3"/>
    </row>
    <row r="34" spans="1:11" ht="15.75" customHeight="1">
      <c r="A34" s="3"/>
      <c r="B34" s="20"/>
      <c r="C34" s="3"/>
      <c r="D34" s="3"/>
      <c r="E34" s="3"/>
      <c r="F34" s="3"/>
      <c r="G34" s="3"/>
      <c r="H34" s="3"/>
      <c r="I34" s="3"/>
      <c r="J34" s="3"/>
      <c r="K34" s="3"/>
    </row>
    <row r="35" spans="1:11" ht="15.75" customHeight="1">
      <c r="A35" s="3"/>
      <c r="B35" s="7"/>
      <c r="C35" s="3"/>
      <c r="D35" s="3"/>
      <c r="E35" s="3"/>
      <c r="F35" s="3"/>
      <c r="G35" s="3"/>
      <c r="H35" s="3"/>
      <c r="I35" s="3"/>
      <c r="J35" s="3"/>
      <c r="K35" s="3"/>
    </row>
    <row r="36" spans="1:11" ht="15.75" customHeight="1">
      <c r="A36" s="24"/>
      <c r="B36" s="7"/>
      <c r="C36" s="7"/>
      <c r="D36" s="7"/>
      <c r="E36" s="7"/>
      <c r="F36" s="7"/>
      <c r="G36" s="3"/>
      <c r="H36" s="3"/>
      <c r="I36" s="3"/>
      <c r="J36" s="3"/>
      <c r="K36" s="3"/>
    </row>
    <row r="37" spans="1:11" ht="15.75" customHeight="1">
      <c r="A37" s="7"/>
      <c r="B37" s="7"/>
      <c r="C37" s="3"/>
      <c r="D37" s="3"/>
      <c r="E37" s="3"/>
      <c r="F37" s="3"/>
      <c r="G37" s="3"/>
      <c r="H37" s="3"/>
      <c r="I37" s="3"/>
      <c r="J37" s="3"/>
      <c r="K37" s="3"/>
    </row>
    <row r="38" spans="1:11" ht="15.75" customHeight="1">
      <c r="A38" s="7"/>
      <c r="B38" s="5"/>
      <c r="C38" s="5"/>
      <c r="D38" s="3"/>
      <c r="E38" s="3"/>
      <c r="F38" s="3"/>
      <c r="G38" s="5"/>
      <c r="H38" s="3"/>
      <c r="I38" s="3"/>
      <c r="J38" s="3"/>
      <c r="K38" s="3"/>
    </row>
    <row r="39" spans="1:11" ht="15.75" customHeight="1">
      <c r="A39" s="7"/>
      <c r="B39" s="5"/>
      <c r="C39" s="5"/>
      <c r="D39" s="3"/>
      <c r="E39" s="3"/>
      <c r="F39" s="3"/>
      <c r="G39" s="5"/>
      <c r="H39" s="3"/>
      <c r="I39" s="3"/>
      <c r="J39" s="3"/>
      <c r="K39" s="3"/>
    </row>
    <row r="40" spans="1:11" ht="15.75" customHeight="1">
      <c r="A40" s="8"/>
      <c r="B40" s="3"/>
      <c r="C40" s="5"/>
      <c r="D40" s="3"/>
      <c r="E40" s="3"/>
      <c r="F40" s="3"/>
      <c r="G40" s="5"/>
      <c r="H40" s="3"/>
      <c r="I40" s="3"/>
      <c r="J40" s="3"/>
      <c r="K40" s="3"/>
    </row>
    <row r="41" spans="1:11" ht="15.75" customHeight="1">
      <c r="A41" s="14"/>
      <c r="B41" s="5"/>
      <c r="C41" s="5"/>
      <c r="D41" s="17"/>
      <c r="E41" s="17"/>
      <c r="F41" s="17"/>
      <c r="G41" s="5"/>
      <c r="H41" s="10"/>
      <c r="I41" s="3"/>
      <c r="J41" s="3"/>
      <c r="K41" s="3"/>
    </row>
    <row r="42" spans="1:11" ht="15.75" customHeight="1">
      <c r="A42" s="14"/>
      <c r="B42" s="4"/>
      <c r="C42" s="25"/>
      <c r="D42" s="21"/>
      <c r="E42" s="25"/>
      <c r="F42" s="26"/>
      <c r="G42" s="7"/>
      <c r="H42" s="9"/>
      <c r="I42" s="3"/>
      <c r="J42" s="9"/>
      <c r="K42" s="3"/>
    </row>
    <row r="43" spans="1:11" ht="15.75" customHeight="1">
      <c r="A43" s="3"/>
      <c r="B43" s="4"/>
      <c r="C43" s="4"/>
      <c r="D43" s="27"/>
      <c r="E43" s="4"/>
      <c r="F43" s="27"/>
      <c r="G43" s="3"/>
      <c r="H43" s="9"/>
      <c r="I43" s="3"/>
      <c r="J43" s="9"/>
      <c r="K43" s="3"/>
    </row>
    <row r="44" spans="1:11" ht="15.75" customHeight="1">
      <c r="A44" s="28"/>
      <c r="B44" s="4"/>
      <c r="C44" s="4"/>
      <c r="D44" s="27"/>
      <c r="E44" s="4"/>
      <c r="F44" s="27"/>
      <c r="G44" s="4"/>
      <c r="H44" s="16"/>
      <c r="I44" s="4"/>
      <c r="J44" s="16"/>
      <c r="K44" s="3"/>
    </row>
    <row r="45" spans="1:11" ht="15.75" customHeight="1">
      <c r="A45" s="16"/>
      <c r="B45" s="3"/>
      <c r="C45" s="14"/>
      <c r="D45" s="14"/>
      <c r="E45" s="14"/>
      <c r="F45" s="14"/>
      <c r="G45" s="14"/>
      <c r="H45" s="14"/>
      <c r="I45" s="14"/>
      <c r="J45" s="14"/>
      <c r="K45" s="3"/>
    </row>
    <row r="46" spans="1:11" ht="15.75" customHeight="1">
      <c r="A46" s="15"/>
      <c r="B46" s="4"/>
      <c r="C46" s="4"/>
      <c r="D46" s="29"/>
      <c r="E46" s="4"/>
      <c r="F46" s="4"/>
      <c r="G46" s="4"/>
      <c r="H46" s="4"/>
      <c r="I46" s="4"/>
      <c r="J46" s="4"/>
      <c r="K46" s="3"/>
    </row>
    <row r="47" spans="1:11" ht="15.75" customHeight="1">
      <c r="A47" s="15"/>
      <c r="B47" s="4"/>
      <c r="C47" s="3"/>
      <c r="D47" s="3"/>
      <c r="E47" s="3"/>
      <c r="F47" s="3"/>
      <c r="G47" s="30"/>
      <c r="H47" s="3"/>
      <c r="I47" s="3"/>
      <c r="J47" s="3"/>
      <c r="K47" s="3"/>
    </row>
    <row r="48" spans="1:11" ht="15.75" customHeight="1">
      <c r="A48" s="15"/>
      <c r="B48" s="13"/>
      <c r="C48" s="3"/>
      <c r="D48" s="3"/>
      <c r="E48" s="3"/>
      <c r="F48" s="3"/>
      <c r="G48" s="3"/>
      <c r="H48" s="3"/>
      <c r="I48" s="3"/>
      <c r="J48" s="3"/>
      <c r="K48" s="3"/>
    </row>
    <row r="49" spans="1:11" ht="15.75" customHeight="1">
      <c r="A49" s="15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5.75" customHeight="1">
      <c r="A50" s="15"/>
      <c r="B50" s="9"/>
      <c r="C50" s="3"/>
      <c r="D50" s="3"/>
      <c r="E50" s="3"/>
      <c r="F50" s="3"/>
      <c r="G50" s="3"/>
      <c r="H50" s="3"/>
      <c r="I50" s="3"/>
      <c r="J50" s="3"/>
      <c r="K50" s="3"/>
    </row>
    <row r="51" spans="1:11" ht="15.75" customHeight="1">
      <c r="A51" s="15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5.75" customHeight="1">
      <c r="A52" s="15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5.75" customHeight="1">
      <c r="A53" s="15"/>
      <c r="B53" s="9"/>
      <c r="C53" s="3"/>
      <c r="D53" s="3"/>
      <c r="E53" s="3"/>
      <c r="F53" s="3"/>
      <c r="G53" s="3"/>
      <c r="H53" s="3"/>
      <c r="I53" s="3"/>
      <c r="J53" s="3"/>
      <c r="K53" s="3"/>
    </row>
    <row r="54" spans="1:11" ht="15.75" customHeight="1">
      <c r="A54" s="15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5.75" customHeight="1">
      <c r="A55" s="15"/>
      <c r="B55" s="13"/>
      <c r="C55" s="3"/>
      <c r="D55" s="3"/>
      <c r="E55" s="3"/>
      <c r="F55" s="3"/>
      <c r="G55" s="3"/>
      <c r="H55" s="3"/>
      <c r="I55" s="3"/>
      <c r="J55" s="3"/>
      <c r="K55" s="3"/>
    </row>
    <row r="56" spans="1:11" ht="15.75" customHeight="1">
      <c r="A56" s="15"/>
      <c r="B56" s="13"/>
      <c r="C56" s="3"/>
      <c r="D56" s="3"/>
      <c r="E56" s="3"/>
      <c r="F56" s="3"/>
      <c r="G56" s="3"/>
      <c r="H56" s="3"/>
      <c r="I56" s="3"/>
      <c r="J56" s="3"/>
      <c r="K56" s="3"/>
    </row>
    <row r="57" spans="1:11" ht="15.75" customHeight="1">
      <c r="A57" s="15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5.75" customHeight="1">
      <c r="A58" s="15"/>
      <c r="B58" s="13"/>
      <c r="C58" s="3"/>
      <c r="D58" s="3"/>
      <c r="E58" s="3"/>
      <c r="F58" s="3"/>
      <c r="G58" s="3"/>
      <c r="H58" s="3"/>
      <c r="I58" s="3"/>
      <c r="J58" s="3"/>
      <c r="K58" s="3"/>
    </row>
    <row r="59" spans="1:11" ht="15.75" customHeight="1">
      <c r="A59" s="15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5.75" customHeight="1">
      <c r="A60" s="15"/>
      <c r="B60" s="13"/>
      <c r="C60" s="3"/>
      <c r="D60" s="3"/>
      <c r="E60" s="3"/>
      <c r="F60" s="3"/>
      <c r="G60" s="3"/>
      <c r="H60" s="3"/>
      <c r="I60" s="3"/>
      <c r="J60" s="3"/>
      <c r="K60" s="3"/>
    </row>
    <row r="61" spans="1:11" ht="15.75" customHeight="1">
      <c r="A61" s="15"/>
      <c r="B61" s="13"/>
      <c r="C61" s="3"/>
      <c r="D61" s="3"/>
      <c r="E61" s="3"/>
      <c r="F61" s="3"/>
      <c r="G61" s="3"/>
      <c r="H61" s="3"/>
      <c r="I61" s="3"/>
      <c r="J61" s="3"/>
      <c r="K61" s="3"/>
    </row>
    <row r="62" spans="1:11" ht="15.75" customHeight="1">
      <c r="A62" s="15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5.75" customHeight="1">
      <c r="A63" s="15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5.75" customHeight="1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5.75" customHeight="1">
      <c r="A65" s="15"/>
      <c r="B65" s="5"/>
      <c r="C65" s="5"/>
      <c r="D65" s="5"/>
      <c r="E65" s="5"/>
      <c r="F65" s="5"/>
      <c r="G65" s="5"/>
      <c r="H65" s="5"/>
      <c r="I65" s="5"/>
      <c r="J65" s="5"/>
      <c r="K65" s="3"/>
    </row>
    <row r="66" spans="1:11" ht="15.75" customHeight="1">
      <c r="A66" s="16"/>
      <c r="B66" s="7"/>
      <c r="C66" s="3"/>
      <c r="D66" s="3"/>
      <c r="E66" s="3"/>
      <c r="F66" s="3"/>
      <c r="G66" s="3"/>
      <c r="H66" s="3"/>
      <c r="I66" s="3"/>
      <c r="J66" s="3"/>
      <c r="K66" s="3"/>
    </row>
    <row r="67" spans="1:11" ht="15.75" customHeight="1">
      <c r="A67" s="11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5.75" customHeight="1">
      <c r="A68" s="15"/>
      <c r="B68" s="9"/>
      <c r="C68" s="3"/>
      <c r="D68" s="3"/>
      <c r="E68" s="3"/>
      <c r="F68" s="3"/>
      <c r="G68" s="3"/>
      <c r="H68" s="3"/>
      <c r="I68" s="3"/>
      <c r="J68" s="3"/>
      <c r="K68" s="3"/>
    </row>
    <row r="69" spans="1:11" ht="15.75" customHeight="1">
      <c r="A69" s="18"/>
      <c r="B69" s="13"/>
      <c r="C69" s="3"/>
      <c r="D69" s="3"/>
      <c r="E69" s="3"/>
      <c r="F69" s="3"/>
      <c r="G69" s="3"/>
      <c r="H69" s="3"/>
      <c r="I69" s="3"/>
      <c r="J69" s="3"/>
      <c r="K69" s="3"/>
    </row>
    <row r="70" spans="1:11" ht="15.75" customHeight="1">
      <c r="A70" s="11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5.75" customHeight="1">
      <c r="A71" s="19"/>
      <c r="B71" s="9"/>
      <c r="C71" s="3"/>
      <c r="D71" s="3"/>
      <c r="E71" s="3"/>
      <c r="F71" s="3"/>
      <c r="G71" s="3"/>
      <c r="H71" s="3"/>
      <c r="I71" s="3"/>
      <c r="J71" s="3"/>
      <c r="K71" s="3"/>
    </row>
    <row r="72" spans="1:11" ht="15.75" customHeight="1">
      <c r="A72" s="3"/>
      <c r="B72" s="7"/>
      <c r="C72" s="3"/>
      <c r="D72" s="3"/>
      <c r="E72" s="3"/>
      <c r="F72" s="3"/>
      <c r="G72" s="3"/>
      <c r="H72" s="3"/>
      <c r="I72" s="3"/>
      <c r="J72" s="3"/>
      <c r="K72" s="3"/>
    </row>
    <row r="73" spans="1:11" ht="15.75" customHeight="1">
      <c r="A73" s="3"/>
      <c r="B73" s="7"/>
      <c r="C73" s="7"/>
      <c r="D73" s="7"/>
      <c r="E73" s="7"/>
      <c r="F73" s="7"/>
      <c r="G73" s="3"/>
      <c r="H73" s="3"/>
      <c r="I73" s="3"/>
      <c r="J73" s="3"/>
      <c r="K73" s="3"/>
    </row>
    <row r="74" spans="1:11" ht="15.75" customHeight="1">
      <c r="A74" s="24"/>
      <c r="B74" s="7"/>
      <c r="C74" s="3"/>
      <c r="D74" s="3"/>
      <c r="E74" s="3"/>
      <c r="F74" s="3"/>
      <c r="G74" s="3"/>
      <c r="H74" s="3"/>
      <c r="I74" s="3"/>
      <c r="J74" s="3"/>
      <c r="K74" s="3"/>
    </row>
    <row r="75" spans="1:11" ht="15.75" customHeight="1">
      <c r="A75" s="7"/>
      <c r="B75" s="5"/>
      <c r="C75" s="5"/>
      <c r="D75" s="3"/>
      <c r="E75" s="3"/>
      <c r="F75" s="3"/>
      <c r="G75" s="5"/>
      <c r="H75" s="3"/>
      <c r="I75" s="3"/>
      <c r="J75" s="3"/>
      <c r="K75" s="3"/>
    </row>
    <row r="76" spans="1:11" ht="15.75" customHeight="1">
      <c r="A76" s="7"/>
      <c r="B76" s="5"/>
      <c r="C76" s="5"/>
      <c r="D76" s="3"/>
      <c r="E76" s="3"/>
      <c r="F76" s="3"/>
      <c r="G76" s="5"/>
      <c r="H76" s="3"/>
      <c r="I76" s="3"/>
      <c r="J76" s="3"/>
      <c r="K76" s="3"/>
    </row>
    <row r="77" spans="1:11" ht="18" customHeight="1">
      <c r="A77" s="7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5.75" customHeight="1">
      <c r="A78" s="7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5.75" customHeight="1">
      <c r="A79" s="8"/>
      <c r="B79" s="17"/>
      <c r="C79" s="8"/>
      <c r="D79" s="17"/>
      <c r="E79" s="17"/>
      <c r="F79" s="17"/>
      <c r="G79" s="17"/>
      <c r="H79" s="3"/>
      <c r="I79" s="3"/>
      <c r="J79" s="3"/>
      <c r="K79" s="3"/>
    </row>
    <row r="80" spans="1:11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5.75" customHeight="1">
      <c r="A81" s="14"/>
      <c r="B81" s="9"/>
      <c r="C81" s="14"/>
      <c r="D81" s="31"/>
      <c r="E81" s="31"/>
      <c r="F81" s="9"/>
      <c r="G81" s="9"/>
      <c r="H81" s="3"/>
      <c r="I81" s="3"/>
      <c r="J81" s="27"/>
      <c r="K81" s="3"/>
    </row>
    <row r="82" spans="1:11" ht="18" customHeight="1">
      <c r="A82" s="3"/>
      <c r="B82" s="9"/>
      <c r="C82" s="4"/>
      <c r="D82" s="4"/>
      <c r="E82" s="4"/>
      <c r="F82" s="9"/>
      <c r="G82" s="9"/>
      <c r="H82" s="4"/>
      <c r="I82" s="4"/>
      <c r="J82" s="27"/>
      <c r="K82" s="3"/>
    </row>
    <row r="83" spans="1:11" ht="15.75" customHeight="1">
      <c r="A83" s="5"/>
      <c r="B83" s="4"/>
      <c r="C83" s="5"/>
      <c r="D83" s="5"/>
      <c r="E83" s="5"/>
      <c r="F83" s="5"/>
      <c r="G83" s="5"/>
      <c r="H83" s="5"/>
      <c r="I83" s="5"/>
      <c r="J83" s="5"/>
      <c r="K83" s="3"/>
    </row>
    <row r="84" spans="1:11" ht="15.75" customHeight="1">
      <c r="A84" s="5"/>
      <c r="B84" s="22"/>
      <c r="C84" s="5"/>
      <c r="D84" s="5"/>
      <c r="E84" s="5"/>
      <c r="F84" s="5"/>
      <c r="G84" s="5"/>
      <c r="H84" s="5"/>
      <c r="I84" s="5"/>
      <c r="J84" s="5"/>
      <c r="K84" s="3"/>
    </row>
    <row r="85" spans="1:11" ht="15.75" customHeight="1">
      <c r="A85" s="5"/>
      <c r="B85" s="22"/>
      <c r="C85" s="5"/>
      <c r="D85" s="5"/>
      <c r="E85" s="5"/>
      <c r="F85" s="5"/>
      <c r="G85" s="5"/>
      <c r="H85" s="5"/>
      <c r="I85" s="5"/>
      <c r="J85" s="5"/>
      <c r="K85" s="3"/>
    </row>
    <row r="86" spans="1:11" ht="15.75" customHeight="1">
      <c r="A86" s="5"/>
      <c r="B86" s="22"/>
      <c r="C86" s="5"/>
      <c r="D86" s="5"/>
      <c r="E86" s="5"/>
      <c r="F86" s="5"/>
      <c r="G86" s="5"/>
      <c r="H86" s="5"/>
      <c r="I86" s="5"/>
      <c r="J86" s="5"/>
      <c r="K86" s="3"/>
    </row>
    <row r="87" spans="1:11" ht="12.75">
      <c r="A87" s="5"/>
      <c r="B87" s="22"/>
      <c r="C87" s="5"/>
      <c r="D87" s="5"/>
      <c r="E87" s="5"/>
      <c r="F87" s="5"/>
      <c r="G87" s="5"/>
      <c r="H87" s="5"/>
      <c r="I87" s="5"/>
      <c r="J87" s="5"/>
      <c r="K87" s="3"/>
    </row>
    <row r="88" spans="1:11" ht="12.75">
      <c r="A88" s="5"/>
      <c r="B88" s="22"/>
      <c r="C88" s="5"/>
      <c r="D88" s="5"/>
      <c r="E88" s="5"/>
      <c r="F88" s="5"/>
      <c r="G88" s="5"/>
      <c r="H88" s="5"/>
      <c r="I88" s="5"/>
      <c r="J88" s="5"/>
      <c r="K88" s="3"/>
    </row>
    <row r="89" spans="1:11" ht="12.75">
      <c r="A89" s="5"/>
      <c r="B89" s="22"/>
      <c r="C89" s="5"/>
      <c r="D89" s="5"/>
      <c r="E89" s="5"/>
      <c r="F89" s="5"/>
      <c r="G89" s="5"/>
      <c r="H89" s="5"/>
      <c r="I89" s="5"/>
      <c r="J89" s="5"/>
      <c r="K89" s="3"/>
    </row>
    <row r="90" spans="1:11" ht="12.75">
      <c r="A90" s="32"/>
      <c r="B90" s="22"/>
      <c r="C90" s="5"/>
      <c r="D90" s="5"/>
      <c r="E90" s="5"/>
      <c r="F90" s="5"/>
      <c r="G90" s="5"/>
      <c r="H90" s="5"/>
      <c r="I90" s="5"/>
      <c r="J90" s="5"/>
      <c r="K90" s="3"/>
    </row>
    <row r="91" spans="1:11" ht="12.75">
      <c r="A91" s="32"/>
      <c r="B91" s="22"/>
      <c r="C91" s="5"/>
      <c r="D91" s="5"/>
      <c r="E91" s="5"/>
      <c r="F91" s="5"/>
      <c r="G91" s="5"/>
      <c r="H91" s="5"/>
      <c r="I91" s="5"/>
      <c r="J91" s="5"/>
      <c r="K91" s="3"/>
    </row>
    <row r="92" spans="1:11" ht="12.75">
      <c r="A92" s="5"/>
      <c r="B92" s="22"/>
      <c r="C92" s="5"/>
      <c r="D92" s="5"/>
      <c r="E92" s="5"/>
      <c r="F92" s="5"/>
      <c r="G92" s="5"/>
      <c r="H92" s="5"/>
      <c r="I92" s="5"/>
      <c r="J92" s="5"/>
      <c r="K92" s="3"/>
    </row>
    <row r="93" spans="1:11" ht="12.75">
      <c r="A93" s="5"/>
      <c r="B93" s="4"/>
      <c r="C93" s="5"/>
      <c r="D93" s="5"/>
      <c r="E93" s="5"/>
      <c r="F93" s="5"/>
      <c r="G93" s="5"/>
      <c r="H93" s="5"/>
      <c r="I93" s="5"/>
      <c r="J93" s="5"/>
      <c r="K93" s="3"/>
    </row>
    <row r="94" spans="1:11" ht="12.75">
      <c r="A94" s="5"/>
      <c r="B94" s="4"/>
      <c r="C94" s="5"/>
      <c r="D94" s="5"/>
      <c r="E94" s="5"/>
      <c r="F94" s="5"/>
      <c r="G94" s="5"/>
      <c r="H94" s="5"/>
      <c r="I94" s="5"/>
      <c r="J94" s="5"/>
      <c r="K94" s="3"/>
    </row>
    <row r="95" spans="1:11" ht="12.75">
      <c r="A95" s="5"/>
      <c r="B95" s="4"/>
      <c r="C95" s="5"/>
      <c r="D95" s="5"/>
      <c r="E95" s="5"/>
      <c r="F95" s="5"/>
      <c r="G95" s="5"/>
      <c r="H95" s="5"/>
      <c r="I95" s="5"/>
      <c r="J95" s="5"/>
      <c r="K95" s="3"/>
    </row>
    <row r="96" spans="1:11" ht="12.75">
      <c r="A96" s="5"/>
      <c r="B96" s="4"/>
      <c r="C96" s="5"/>
      <c r="D96" s="5"/>
      <c r="E96" s="5"/>
      <c r="F96" s="5"/>
      <c r="G96" s="5"/>
      <c r="H96" s="5"/>
      <c r="I96" s="5"/>
      <c r="J96" s="5"/>
      <c r="K96" s="3"/>
    </row>
    <row r="97" spans="1:11" ht="12.75">
      <c r="A97" s="16"/>
      <c r="B97" s="21"/>
      <c r="C97" s="5"/>
      <c r="D97" s="5"/>
      <c r="E97" s="5"/>
      <c r="F97" s="5"/>
      <c r="G97" s="5"/>
      <c r="H97" s="5"/>
      <c r="I97" s="5"/>
      <c r="J97" s="5"/>
      <c r="K97" s="3"/>
    </row>
    <row r="98" spans="1:11" ht="12.75">
      <c r="A98" s="16"/>
      <c r="B98" s="21"/>
      <c r="C98" s="5"/>
      <c r="D98" s="5"/>
      <c r="E98" s="5"/>
      <c r="F98" s="5"/>
      <c r="G98" s="5"/>
      <c r="H98" s="5"/>
      <c r="I98" s="5"/>
      <c r="J98" s="4"/>
      <c r="K98" s="3"/>
    </row>
    <row r="99" spans="1:11" ht="12.75">
      <c r="A99" s="15"/>
      <c r="B99" s="4"/>
      <c r="C99" s="5"/>
      <c r="D99" s="5"/>
      <c r="E99" s="5"/>
      <c r="F99" s="5"/>
      <c r="G99" s="5"/>
      <c r="H99" s="5"/>
      <c r="I99" s="5"/>
      <c r="J99" s="4"/>
      <c r="K99" s="3"/>
    </row>
    <row r="100" spans="1:11" ht="12.75">
      <c r="A100" s="33"/>
      <c r="B100" s="4"/>
      <c r="C100" s="3"/>
      <c r="D100" s="3"/>
      <c r="E100" s="3"/>
      <c r="F100" s="3"/>
      <c r="G100" s="3"/>
      <c r="H100" s="3"/>
      <c r="I100" s="3"/>
      <c r="J100" s="4"/>
      <c r="K100" s="3"/>
    </row>
    <row r="101" spans="1:11" ht="12.75">
      <c r="A101" s="23"/>
      <c r="B101" s="4"/>
      <c r="C101" s="3"/>
      <c r="D101" s="3"/>
      <c r="E101" s="3"/>
      <c r="F101" s="3"/>
      <c r="G101" s="3"/>
      <c r="H101" s="3"/>
      <c r="I101" s="3"/>
      <c r="J101" s="4"/>
      <c r="K101" s="3"/>
    </row>
    <row r="102" spans="1:1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2.7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2.7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2.7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2.7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2.7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2.7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2.7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2.7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2.7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2.7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2.7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2.7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2.7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2.7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2.7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2.7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2.7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2.7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2.7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2.7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2.7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2.7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2.7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2.7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2.7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2.7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2.7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2.7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2.7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2.7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2.7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2.7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2.7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2.7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2.7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2.7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2.7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2.7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2.7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2.7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2.7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2.7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2.7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2.7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2.7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2.7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2.7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2.7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2.7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2.7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2.7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2.7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2.7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2.7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2.7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2.7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2.7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2.7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2.7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2.7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2.7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2.7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2.7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2.7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2.7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2.7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2.7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2.7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2.7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2.7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2.7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2.7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2.7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2.7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2.7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2.7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2.7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2.7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2.7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2.7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2.7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2.7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2.7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2.7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2.7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2.7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2.7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2.7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2.7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2.7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2.7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2.7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2.7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2.7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2.7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2.7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2.7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2.7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2.7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2.7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2.7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2.7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2.7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2.7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2.7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2.7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2.7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2.7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2.7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2.7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2.7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2.7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2.7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2.7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2.7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2.7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2.7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2.7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2.7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2.7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2.7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12.7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2.7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2.7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2.7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12.7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2.7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2.7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2.7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2.7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2.7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2.7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2.7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2.7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2.7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2.7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2.7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2.7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2.7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12.7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12.7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2.7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2.7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2.7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2.7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2.7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2.7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2.7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2.7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2.7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2.7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2.7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12.7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12.7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2.7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2.7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2.7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12.7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2.7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2.7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12.7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12.7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2.7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12.7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12.7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12.7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2.7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12.7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12.7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12.7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12.7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12.7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12.7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12.7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12.7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ht="12.7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ht="12.7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ht="12.7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ht="12.7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ht="12.7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ht="12.7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ht="12.7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ht="12.7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ht="12.7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ht="12.7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ht="12.7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ht="12.7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ht="12.7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ht="12.75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ht="12.75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ht="12.75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ht="12.75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ht="12.75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ht="12.75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ht="12.75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ht="12.75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ht="12.75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ht="12.75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ht="12.75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ht="12.75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ht="12.75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ht="12.75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ht="12.75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ht="12.75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ht="12.75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ht="12.75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ht="12.75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ht="12.75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ht="12.75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ht="12.75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ht="12.75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ht="12.75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ht="12.75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ht="12.75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ht="12.75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ht="12.75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ht="12.75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ht="12.75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ht="12.75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ht="12.75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ht="12.75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ht="12.75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ht="12.75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ht="12.75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ht="12.75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ht="12.75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ht="12.75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ht="12.75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ht="12.75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ht="12.75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ht="12.75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ht="12.75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ht="12.75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ht="12.75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ht="12.75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ht="12.75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ht="12.75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ht="12.75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ht="12.75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ht="12.75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ht="12.75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ht="12.75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ht="12.75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ht="12.75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ht="12.75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ht="12.75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ht="12.75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ht="12.75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ht="12.75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ht="12.75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ht="12.75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 ht="12.75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2:10" ht="12.75">
      <c r="B429" s="3"/>
      <c r="C429" s="3"/>
      <c r="D429" s="3"/>
      <c r="E429" s="3"/>
      <c r="F429" s="3"/>
      <c r="G429" s="3"/>
      <c r="H429" s="3"/>
      <c r="I429" s="3"/>
      <c r="J429" s="3"/>
    </row>
  </sheetData>
  <sheetProtection/>
  <mergeCells count="29">
    <mergeCell ref="A29:B29"/>
    <mergeCell ref="A30:B30"/>
    <mergeCell ref="A31:B31"/>
    <mergeCell ref="A2:E2"/>
    <mergeCell ref="A5:F5"/>
    <mergeCell ref="A23:B23"/>
    <mergeCell ref="A24:B24"/>
    <mergeCell ref="A25:B25"/>
    <mergeCell ref="A26:B26"/>
    <mergeCell ref="A27:B27"/>
    <mergeCell ref="A28:B28"/>
    <mergeCell ref="H7:J7"/>
    <mergeCell ref="A15:B15"/>
    <mergeCell ref="A18:B18"/>
    <mergeCell ref="A19:B19"/>
    <mergeCell ref="A20:B20"/>
    <mergeCell ref="A21:B21"/>
    <mergeCell ref="A13:B13"/>
    <mergeCell ref="A14:B14"/>
    <mergeCell ref="A7:B8"/>
    <mergeCell ref="C7:C8"/>
    <mergeCell ref="D7:F7"/>
    <mergeCell ref="A22:B22"/>
    <mergeCell ref="A16:B16"/>
    <mergeCell ref="A17:B17"/>
    <mergeCell ref="A10:B10"/>
    <mergeCell ref="A11:B11"/>
    <mergeCell ref="A12:B12"/>
    <mergeCell ref="A9:B9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scale="85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 Ростовской области</dc:creator>
  <cp:keywords/>
  <dc:description/>
  <cp:lastModifiedBy>User</cp:lastModifiedBy>
  <cp:lastPrinted>2017-08-16T05:50:43Z</cp:lastPrinted>
  <dcterms:created xsi:type="dcterms:W3CDTF">2002-04-16T05:55:18Z</dcterms:created>
  <dcterms:modified xsi:type="dcterms:W3CDTF">2017-08-16T05:51:15Z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